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72.0.100.5\生活環境課\02　生活安全係\３　防犯対策事業　関係\５　電気料補助金申請（各自治会）\R8\01_前期\"/>
    </mc:Choice>
  </mc:AlternateContent>
  <xr:revisionPtr revIDLastSave="0" documentId="13_ncr:1_{09E5EE47-ED66-4728-AE6C-5BBBE8ACD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鑑（前期）" sheetId="5" r:id="rId1"/>
    <sheet name="前期計算式" sheetId="2" r:id="rId2"/>
    <sheet name="鑑（後期）" sheetId="6" r:id="rId3"/>
    <sheet name="後期" sheetId="4" r:id="rId4"/>
  </sheets>
  <definedNames>
    <definedName name="_xlnm.Print_Area" localSheetId="0">'鑑（前期）'!$A$1:$E$25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6" l="1"/>
  <c r="B14" i="5"/>
  <c r="D16" i="6"/>
  <c r="G12" i="2" l="1"/>
  <c r="B20" i="5" s="1"/>
  <c r="C4" i="2"/>
  <c r="D35" i="4" l="1"/>
  <c r="E17" i="6" s="1"/>
  <c r="E34" i="4"/>
  <c r="E33" i="4"/>
  <c r="E32" i="4"/>
  <c r="E31" i="4"/>
  <c r="E30" i="4"/>
  <c r="E29" i="4"/>
  <c r="E28" i="4"/>
  <c r="E27" i="4"/>
  <c r="D23" i="4"/>
  <c r="D17" i="6" s="1"/>
  <c r="E22" i="4"/>
  <c r="E21" i="4"/>
  <c r="E20" i="4"/>
  <c r="E19" i="4"/>
  <c r="E18" i="4"/>
  <c r="E17" i="4"/>
  <c r="E16" i="4"/>
  <c r="E15" i="4"/>
  <c r="I11" i="4"/>
  <c r="B20" i="6" s="1"/>
  <c r="D11" i="4"/>
  <c r="C17" i="6" s="1"/>
  <c r="J10" i="4"/>
  <c r="E10" i="4"/>
  <c r="J9" i="4"/>
  <c r="E9" i="4"/>
  <c r="J8" i="4"/>
  <c r="E8" i="4"/>
  <c r="J7" i="4"/>
  <c r="E7" i="4"/>
  <c r="J6" i="4"/>
  <c r="E6" i="4"/>
  <c r="J5" i="4"/>
  <c r="E5" i="4"/>
  <c r="J4" i="4"/>
  <c r="E4" i="4"/>
  <c r="J3" i="4"/>
  <c r="J11" i="4" s="1"/>
  <c r="E3" i="4"/>
  <c r="I16" i="4" l="1"/>
  <c r="B19" i="6"/>
  <c r="D20" i="6"/>
  <c r="C20" i="6"/>
  <c r="E20" i="6" s="1"/>
  <c r="E23" i="4"/>
  <c r="I27" i="4"/>
  <c r="E35" i="4"/>
  <c r="E16" i="6" s="1"/>
  <c r="E11" i="4"/>
  <c r="C16" i="6" s="1"/>
  <c r="H30" i="2"/>
  <c r="H31" i="2"/>
  <c r="H32" i="2"/>
  <c r="H33" i="2"/>
  <c r="H34" i="2"/>
  <c r="H35" i="2"/>
  <c r="H36" i="2"/>
  <c r="D19" i="6" l="1"/>
  <c r="C19" i="6"/>
  <c r="I35" i="4"/>
  <c r="E19" i="6" s="1"/>
  <c r="H7" i="2"/>
  <c r="H20" i="2"/>
  <c r="B37" i="2"/>
  <c r="E17" i="5" s="1"/>
  <c r="G37" i="2" l="1"/>
  <c r="D20" i="5" s="1"/>
  <c r="C36" i="2"/>
  <c r="G24" i="2" l="1"/>
  <c r="C20" i="5" s="1"/>
  <c r="B24" i="2"/>
  <c r="D17" i="5" s="1"/>
  <c r="B12" i="2"/>
  <c r="H29" i="2"/>
  <c r="H28" i="2"/>
  <c r="H23" i="2"/>
  <c r="H22" i="2"/>
  <c r="H21" i="2"/>
  <c r="H19" i="2"/>
  <c r="H18" i="2"/>
  <c r="H17" i="2"/>
  <c r="H16" i="2"/>
  <c r="H11" i="2"/>
  <c r="H10" i="2"/>
  <c r="H9" i="2"/>
  <c r="H8" i="2"/>
  <c r="H6" i="2"/>
  <c r="H5" i="2"/>
  <c r="H4" i="2"/>
  <c r="C35" i="2"/>
  <c r="C34" i="2"/>
  <c r="C33" i="2"/>
  <c r="C32" i="2"/>
  <c r="C31" i="2"/>
  <c r="C30" i="2"/>
  <c r="C29" i="2"/>
  <c r="C28" i="2"/>
  <c r="C23" i="2"/>
  <c r="C22" i="2"/>
  <c r="C21" i="2"/>
  <c r="C20" i="2"/>
  <c r="C19" i="2"/>
  <c r="C18" i="2"/>
  <c r="C17" i="2"/>
  <c r="C16" i="2"/>
  <c r="C5" i="2"/>
  <c r="C6" i="2"/>
  <c r="C7" i="2"/>
  <c r="C8" i="2"/>
  <c r="C9" i="2"/>
  <c r="C10" i="2"/>
  <c r="C11" i="2"/>
  <c r="C17" i="5" l="1"/>
  <c r="G39" i="2"/>
  <c r="E20" i="5" s="1"/>
  <c r="C37" i="2"/>
  <c r="E16" i="5" s="1"/>
  <c r="H37" i="2"/>
  <c r="H12" i="2"/>
  <c r="C24" i="2"/>
  <c r="D16" i="5" s="1"/>
  <c r="C12" i="2"/>
  <c r="C16" i="5" s="1"/>
  <c r="H24" i="2"/>
  <c r="C19" i="5" s="1"/>
  <c r="D19" i="5" l="1"/>
  <c r="B39" i="2"/>
  <c r="E19" i="5" s="1"/>
  <c r="B19" i="5"/>
</calcChain>
</file>

<file path=xl/sharedStrings.xml><?xml version="1.0" encoding="utf-8"?>
<sst xmlns="http://schemas.openxmlformats.org/spreadsheetml/2006/main" count="121" uniqueCount="78">
  <si>
    <t>単価</t>
    <rPh sb="0" eb="2">
      <t>タンカ</t>
    </rPh>
    <phoneticPr fontId="2"/>
  </si>
  <si>
    <t>灯数</t>
    <rPh sb="0" eb="2">
      <t>トウスウ</t>
    </rPh>
    <phoneticPr fontId="2"/>
  </si>
  <si>
    <t>金額</t>
    <rPh sb="0" eb="2">
      <t>キンガク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</si>
  <si>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</si>
  <si>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</si>
  <si>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</si>
  <si>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</si>
  <si>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</si>
  <si>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</si>
  <si>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10月分</t>
    <rPh sb="2" eb="3">
      <t>ガツ</t>
    </rPh>
    <rPh sb="3" eb="4">
      <t>ブン</t>
    </rPh>
    <phoneticPr fontId="2"/>
  </si>
  <si>
    <t>11月分</t>
    <rPh sb="2" eb="3">
      <t>ガツ</t>
    </rPh>
    <rPh sb="3" eb="4">
      <t>ブン</t>
    </rPh>
    <phoneticPr fontId="2"/>
  </si>
  <si>
    <t>12月分</t>
    <rPh sb="2" eb="3">
      <t>ガツ</t>
    </rPh>
    <rPh sb="3" eb="4">
      <t>ブン</t>
    </rPh>
    <phoneticPr fontId="2"/>
  </si>
  <si>
    <t>1月分</t>
    <rPh sb="1" eb="2">
      <t>ガツ</t>
    </rPh>
    <rPh sb="2" eb="3">
      <t>ブン</t>
    </rPh>
    <phoneticPr fontId="2"/>
  </si>
  <si>
    <t>2月分</t>
    <rPh sb="1" eb="2">
      <t>ガツ</t>
    </rPh>
    <rPh sb="2" eb="3">
      <t>ブン</t>
    </rPh>
    <phoneticPr fontId="2"/>
  </si>
  <si>
    <t>※2月分　3月分1月同額計上</t>
    <rPh sb="2" eb="3">
      <t>ガツ</t>
    </rPh>
    <rPh sb="3" eb="4">
      <t>ブン</t>
    </rPh>
    <rPh sb="6" eb="7">
      <t>ガツ</t>
    </rPh>
    <rPh sb="7" eb="8">
      <t>ブン</t>
    </rPh>
    <rPh sb="9" eb="10">
      <t>ガツ</t>
    </rPh>
    <rPh sb="10" eb="12">
      <t>ドウガク</t>
    </rPh>
    <rPh sb="12" eb="14">
      <t>ケイジョウ</t>
    </rPh>
    <phoneticPr fontId="2"/>
  </si>
  <si>
    <t>３月分</t>
    <rPh sb="1" eb="2">
      <t>ガツ</t>
    </rPh>
    <rPh sb="2" eb="3">
      <t>ブン</t>
    </rPh>
    <phoneticPr fontId="2"/>
  </si>
  <si>
    <t>円</t>
    <rPh sb="0" eb="1">
      <t>エン</t>
    </rPh>
    <phoneticPr fontId="2"/>
  </si>
  <si>
    <t>合計金額</t>
    <rPh sb="0" eb="2">
      <t>ゴウケイ</t>
    </rPh>
    <rPh sb="2" eb="4">
      <t>キンガク</t>
    </rPh>
    <phoneticPr fontId="2"/>
  </si>
  <si>
    <t>防犯灯電気料金　領収明細表（後期分）</t>
    <rPh sb="0" eb="3">
      <t>ボウハントウ</t>
    </rPh>
    <rPh sb="3" eb="5">
      <t>デンキ</t>
    </rPh>
    <rPh sb="5" eb="7">
      <t>リョウキン</t>
    </rPh>
    <rPh sb="8" eb="10">
      <t>リョウシュウ</t>
    </rPh>
    <rPh sb="10" eb="13">
      <t>メイサイヒョウ</t>
    </rPh>
    <rPh sb="14" eb="16">
      <t>コウキ</t>
    </rPh>
    <rPh sb="16" eb="17">
      <t>ブン</t>
    </rPh>
    <phoneticPr fontId="2"/>
  </si>
  <si>
    <t xml:space="preserve"> 金額         月</t>
  </si>
  <si>
    <t>第１号様式</t>
    <rPh sb="0" eb="1">
      <t>ダイ</t>
    </rPh>
    <rPh sb="2" eb="3">
      <t>ゴウ</t>
    </rPh>
    <rPh sb="3" eb="5">
      <t>ヨウシキ</t>
    </rPh>
    <phoneticPr fontId="2"/>
  </si>
  <si>
    <t>合計金額</t>
    <rPh sb="0" eb="2">
      <t>ゴウケイ</t>
    </rPh>
    <rPh sb="2" eb="4">
      <t>キンガク</t>
    </rPh>
    <phoneticPr fontId="2"/>
  </si>
  <si>
    <t>　</t>
    <phoneticPr fontId="2"/>
  </si>
  <si>
    <t>灯数</t>
    <rPh sb="0" eb="2">
      <t>トウスウ</t>
    </rPh>
    <phoneticPr fontId="2"/>
  </si>
  <si>
    <t>円</t>
    <rPh sb="0" eb="1">
      <t>エン</t>
    </rPh>
    <phoneticPr fontId="2"/>
  </si>
  <si>
    <t>補 助 金 交 付 申 請 書</t>
    <phoneticPr fontId="2"/>
  </si>
  <si>
    <t>防犯灯電気料金　領収明細表（前期分）</t>
    <phoneticPr fontId="2"/>
  </si>
  <si>
    <t>基</t>
    <rPh sb="0" eb="1">
      <t>キ</t>
    </rPh>
    <phoneticPr fontId="2"/>
  </si>
  <si>
    <t>　　　　年度自治会管理防犯灯電気料補助金（前期）事業</t>
    <phoneticPr fontId="2"/>
  </si>
  <si>
    <t xml:space="preserve"> 　　４月</t>
  </si>
  <si>
    <t xml:space="preserve"> 　　５月</t>
  </si>
  <si>
    <t xml:space="preserve"> 　　６月</t>
  </si>
  <si>
    <t xml:space="preserve"> 　金　　額</t>
  </si>
  <si>
    <t xml:space="preserve"> 　灯　　数</t>
  </si>
  <si>
    <t xml:space="preserve"> 　　７月</t>
  </si>
  <si>
    <t xml:space="preserve"> 　　８月</t>
  </si>
  <si>
    <t xml:space="preserve"> 　　９月</t>
  </si>
  <si>
    <t xml:space="preserve"> 　合　 　計</t>
  </si>
  <si>
    <t xml:space="preserve"> 月</t>
    <phoneticPr fontId="2"/>
  </si>
  <si>
    <t xml:space="preserve"> １　事 業 名</t>
  </si>
  <si>
    <t xml:space="preserve"> ２　施行場所</t>
  </si>
  <si>
    <t xml:space="preserve"> ３　事 業 費</t>
  </si>
  <si>
    <t xml:space="preserve"> ４　計画概要</t>
  </si>
  <si>
    <t xml:space="preserve"> 　　１０月</t>
    <phoneticPr fontId="2"/>
  </si>
  <si>
    <t xml:space="preserve"> 　　１１月</t>
    <phoneticPr fontId="2"/>
  </si>
  <si>
    <t xml:space="preserve"> 　　１２月</t>
    <phoneticPr fontId="2"/>
  </si>
  <si>
    <t xml:space="preserve"> 　　１月</t>
    <phoneticPr fontId="2"/>
  </si>
  <si>
    <t xml:space="preserve"> 　　２月</t>
    <phoneticPr fontId="2"/>
  </si>
  <si>
    <t xml:space="preserve"> 　　３月</t>
    <phoneticPr fontId="2"/>
  </si>
  <si>
    <t xml:space="preserve"> ５．着手予定</t>
  </si>
  <si>
    <t xml:space="preserve"> 　　年 月 日</t>
  </si>
  <si>
    <t xml:space="preserve"> ６．完成予定</t>
  </si>
  <si>
    <t xml:space="preserve"> ７．添付書類</t>
  </si>
  <si>
    <t xml:space="preserve"> 　　防犯灯電気料金　領収明細表（後期）</t>
    <rPh sb="17" eb="19">
      <t>コウキ</t>
    </rPh>
    <phoneticPr fontId="2"/>
  </si>
  <si>
    <r>
      <t xml:space="preserve"> </t>
    </r>
    <r>
      <rPr>
        <sz val="12"/>
        <color theme="1"/>
        <rFont val="BIZ UDPゴシック"/>
        <family val="3"/>
        <charset val="128"/>
      </rPr>
      <t>　読　谷　村　長</t>
    </r>
  </si>
  <si>
    <r>
      <t xml:space="preserve"> </t>
    </r>
    <r>
      <rPr>
        <sz val="12"/>
        <color theme="1"/>
        <rFont val="BIZ UDPゴシック"/>
        <family val="3"/>
        <charset val="128"/>
      </rPr>
      <t>　　次のとおり申請します。</t>
    </r>
  </si>
  <si>
    <r>
      <t xml:space="preserve"> </t>
    </r>
    <r>
      <rPr>
        <sz val="12"/>
        <color theme="1"/>
        <rFont val="BIZ UDPゴシック"/>
        <family val="3"/>
        <charset val="128"/>
      </rPr>
      <t>１　事 業 名</t>
    </r>
  </si>
  <si>
    <r>
      <t xml:space="preserve"> </t>
    </r>
    <r>
      <rPr>
        <sz val="12"/>
        <color theme="1"/>
        <rFont val="BIZ UDPゴシック"/>
        <family val="3"/>
        <charset val="128"/>
      </rPr>
      <t>２　施行場所</t>
    </r>
  </si>
  <si>
    <r>
      <t xml:space="preserve"> </t>
    </r>
    <r>
      <rPr>
        <sz val="12"/>
        <color theme="1"/>
        <rFont val="BIZ UDPゴシック"/>
        <family val="3"/>
        <charset val="128"/>
      </rPr>
      <t>３　事 業 費</t>
    </r>
  </si>
  <si>
    <r>
      <t xml:space="preserve"> </t>
    </r>
    <r>
      <rPr>
        <sz val="12"/>
        <color theme="1"/>
        <rFont val="BIZ UDPゴシック"/>
        <family val="3"/>
        <charset val="128"/>
      </rPr>
      <t>４　計画概要</t>
    </r>
  </si>
  <si>
    <r>
      <t xml:space="preserve"> </t>
    </r>
    <r>
      <rPr>
        <sz val="12"/>
        <color theme="1"/>
        <rFont val="BIZ UDPゴシック"/>
        <family val="3"/>
        <charset val="128"/>
      </rPr>
      <t>５．着手予定</t>
    </r>
  </si>
  <si>
    <r>
      <t xml:space="preserve"> </t>
    </r>
    <r>
      <rPr>
        <sz val="12"/>
        <color theme="1"/>
        <rFont val="BIZ UDPゴシック"/>
        <family val="3"/>
        <charset val="128"/>
      </rPr>
      <t>　　年 月 日</t>
    </r>
  </si>
  <si>
    <r>
      <t xml:space="preserve"> </t>
    </r>
    <r>
      <rPr>
        <sz val="12"/>
        <color theme="1"/>
        <rFont val="BIZ UDPゴシック"/>
        <family val="3"/>
        <charset val="128"/>
      </rPr>
      <t>６．完成予定</t>
    </r>
  </si>
  <si>
    <r>
      <t xml:space="preserve"> </t>
    </r>
    <r>
      <rPr>
        <sz val="12"/>
        <color theme="1"/>
        <rFont val="BIZ UDPゴシック"/>
        <family val="3"/>
        <charset val="128"/>
      </rPr>
      <t>７．添付書類</t>
    </r>
  </si>
  <si>
    <r>
      <t xml:space="preserve"> </t>
    </r>
    <r>
      <rPr>
        <sz val="12"/>
        <color theme="1"/>
        <rFont val="BIZ UDPゴシック"/>
        <family val="3"/>
        <charset val="128"/>
      </rPr>
      <t>　　防犯灯電気料金　領収明細表（前期分）</t>
    </r>
  </si>
  <si>
    <r>
      <t xml:space="preserve"> </t>
    </r>
    <r>
      <rPr>
        <sz val="12"/>
        <color theme="1"/>
        <rFont val="BIZ UDPゴシック"/>
        <family val="3"/>
        <charset val="128"/>
      </rPr>
      <t>　　伊波　篤　　殿</t>
    </r>
    <rPh sb="3" eb="5">
      <t>イハ</t>
    </rPh>
    <rPh sb="6" eb="7">
      <t>アツシ</t>
    </rPh>
    <phoneticPr fontId="2"/>
  </si>
  <si>
    <r>
      <rPr>
        <sz val="12"/>
        <color theme="1"/>
        <rFont val="BIZ UDPゴシック"/>
        <family val="3"/>
        <charset val="128"/>
      </rPr>
      <t>　　　　　　　</t>
    </r>
    <r>
      <rPr>
        <u/>
        <sz val="12"/>
        <color theme="1"/>
        <rFont val="BIZ UDPゴシック"/>
        <family val="3"/>
        <charset val="128"/>
      </rPr>
      <t>所　在　地　　読谷村字読谷××　　　　　　　　　</t>
    </r>
    <rPh sb="14" eb="18">
      <t>ヨミタンソンアザ</t>
    </rPh>
    <rPh sb="18" eb="20">
      <t>ヨミタン</t>
    </rPh>
    <phoneticPr fontId="2"/>
  </si>
  <si>
    <r>
      <t>申　請　人　</t>
    </r>
    <r>
      <rPr>
        <u/>
        <sz val="12"/>
        <color theme="1"/>
        <rFont val="BIZ UDPゴシック"/>
        <family val="3"/>
        <charset val="128"/>
      </rPr>
      <t>名　　　称　○○自治会　　　　　　　</t>
    </r>
    <rPh sb="14" eb="17">
      <t>ジチカイ</t>
    </rPh>
    <phoneticPr fontId="2"/>
  </si>
  <si>
    <r>
      <t xml:space="preserve"> 　　　　　　　　</t>
    </r>
    <r>
      <rPr>
        <u/>
        <sz val="12"/>
        <color theme="1"/>
        <rFont val="BIZ UDPゴシック"/>
        <family val="3"/>
        <charset val="128"/>
      </rPr>
      <t>代表者氏名　比嘉　××　　　　　　印　</t>
    </r>
    <rPh sb="15" eb="17">
      <t>ヒガ</t>
    </rPh>
    <phoneticPr fontId="2"/>
  </si>
  <si>
    <t xml:space="preserve"> 　　　　　　　　　　○　○　地　内</t>
    <phoneticPr fontId="2"/>
  </si>
  <si>
    <t>　　年４月１日</t>
    <rPh sb="2" eb="3">
      <t>ネン</t>
    </rPh>
    <rPh sb="4" eb="5">
      <t>ガツ</t>
    </rPh>
    <rPh sb="6" eb="7">
      <t>ニチ</t>
    </rPh>
    <phoneticPr fontId="2"/>
  </si>
  <si>
    <t>　　年９月30日</t>
    <rPh sb="2" eb="3">
      <t>ネン</t>
    </rPh>
    <rPh sb="4" eb="5">
      <t>ガツ</t>
    </rPh>
    <rPh sb="7" eb="8">
      <t>ニチ</t>
    </rPh>
    <phoneticPr fontId="2"/>
  </si>
  <si>
    <t>　　　年１０月１日</t>
    <rPh sb="3" eb="4">
      <t>ネン</t>
    </rPh>
    <rPh sb="6" eb="7">
      <t>ガツ</t>
    </rPh>
    <rPh sb="8" eb="9">
      <t>ニチ</t>
    </rPh>
    <phoneticPr fontId="2"/>
  </si>
  <si>
    <t>　　　年３月３１日</t>
    <rPh sb="3" eb="4">
      <t>ネン</t>
    </rPh>
    <rPh sb="5" eb="6">
      <t>ガツ</t>
    </rPh>
    <rPh sb="8" eb="9">
      <t>ニチ</t>
    </rPh>
    <phoneticPr fontId="2"/>
  </si>
  <si>
    <t>　　　　　　年度自治会管理防犯灯電気料補助金（後期）事業</t>
    <rPh sb="23" eb="25">
      <t>コウキ</t>
    </rPh>
    <phoneticPr fontId="2"/>
  </si>
  <si>
    <t>○○　地　内</t>
    <phoneticPr fontId="2"/>
  </si>
  <si>
    <t>適宜数字を入力してください。Excel互換ソフトでの動作保証はいたしかねます。</t>
    <rPh sb="0" eb="2">
      <t>テキギ</t>
    </rPh>
    <rPh sb="2" eb="4">
      <t>スウジ</t>
    </rPh>
    <rPh sb="5" eb="7">
      <t>ニュウリョク</t>
    </rPh>
    <rPh sb="19" eb="21">
      <t>ゴカン</t>
    </rPh>
    <rPh sb="26" eb="28">
      <t>ドウサ</t>
    </rPh>
    <rPh sb="28" eb="30">
      <t>ホショウ</t>
    </rPh>
    <phoneticPr fontId="2"/>
  </si>
  <si>
    <r>
      <t xml:space="preserve"> </t>
    </r>
    <r>
      <rPr>
        <sz val="12"/>
        <color theme="1"/>
        <rFont val="BIZ UDPゴシック"/>
        <family val="3"/>
        <charset val="128"/>
      </rPr>
      <t>　　　　　　　　　　　　　 　　  　  　　　　　　　　年　　月　　日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</si>
</sst>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#,##0&quot;基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tted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0" applyNumberFormat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Border="1">
      <alignment vertical="center"/>
    </xf>
    <xf numFmtId="38" fontId="6" fillId="0" borderId="1" xfId="1" applyFont="1" applyBorder="1">
      <alignment vertical="center"/>
    </xf>
    <xf numFmtId="38" fontId="6" fillId="0" borderId="0" xfId="1" applyFont="1" applyBorder="1">
      <alignment vertical="center"/>
    </xf>
    <xf numFmtId="38" fontId="6" fillId="0" borderId="0" xfId="1" applyFont="1">
      <alignment vertical="center"/>
    </xf>
    <xf numFmtId="38" fontId="6" fillId="0" borderId="0" xfId="1" applyFont="1" applyFill="1" applyBorder="1">
      <alignment vertical="center"/>
    </xf>
    <xf numFmtId="0" fontId="6" fillId="0" borderId="0" xfId="0" applyFont="1" applyBorder="1" applyAlignment="1">
      <alignment vertical="center" textRotation="255" wrapText="1"/>
    </xf>
    <xf numFmtId="0" fontId="6" fillId="0" borderId="0" xfId="0" applyFont="1" applyBorder="1" applyAlignment="1">
      <alignment horizontal="center" vertical="center" textRotation="255" wrapText="1"/>
    </xf>
    <xf numFmtId="0" fontId="8" fillId="0" borderId="1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176" fontId="8" fillId="0" borderId="4" xfId="0" applyNumberFormat="1" applyFont="1" applyBorder="1" applyAlignment="1">
      <alignment horizontal="right" vertical="center" wrapText="1"/>
    </xf>
    <xf numFmtId="176" fontId="8" fillId="0" borderId="17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justify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177" fontId="8" fillId="0" borderId="18" xfId="0" applyNumberFormat="1" applyFont="1" applyBorder="1" applyAlignment="1">
      <alignment horizontal="right" vertical="center" wrapText="1"/>
    </xf>
    <xf numFmtId="176" fontId="8" fillId="0" borderId="6" xfId="1" applyNumberFormat="1" applyFont="1" applyBorder="1" applyAlignment="1">
      <alignment horizontal="right" vertical="center" wrapText="1"/>
    </xf>
    <xf numFmtId="176" fontId="8" fillId="0" borderId="6" xfId="0" applyNumberFormat="1" applyFont="1" applyBorder="1" applyAlignment="1">
      <alignment horizontal="right" vertical="center" wrapText="1"/>
    </xf>
    <xf numFmtId="176" fontId="8" fillId="0" borderId="19" xfId="1" applyNumberFormat="1" applyFont="1" applyBorder="1" applyAlignment="1">
      <alignment horizontal="right" vertical="center" wrapText="1"/>
    </xf>
    <xf numFmtId="177" fontId="8" fillId="0" borderId="7" xfId="0" applyNumberFormat="1" applyFont="1" applyBorder="1" applyAlignment="1">
      <alignment horizontal="right" vertical="center" wrapText="1"/>
    </xf>
    <xf numFmtId="177" fontId="8" fillId="0" borderId="20" xfId="1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21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 wrapText="1"/>
    </xf>
    <xf numFmtId="177" fontId="6" fillId="0" borderId="1" xfId="1" applyNumberFormat="1" applyFont="1" applyBorder="1">
      <alignment vertical="center"/>
    </xf>
    <xf numFmtId="176" fontId="6" fillId="0" borderId="1" xfId="1" applyNumberFormat="1" applyFont="1" applyBorder="1">
      <alignment vertical="center"/>
    </xf>
    <xf numFmtId="0" fontId="6" fillId="0" borderId="2" xfId="0" applyFont="1" applyBorder="1">
      <alignment vertical="center"/>
    </xf>
    <xf numFmtId="38" fontId="6" fillId="0" borderId="2" xfId="0" applyNumberFormat="1" applyFont="1" applyBorder="1">
      <alignment vertical="center"/>
    </xf>
    <xf numFmtId="0" fontId="7" fillId="0" borderId="1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justify" vertical="center" wrapText="1"/>
    </xf>
    <xf numFmtId="0" fontId="7" fillId="0" borderId="21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0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5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38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justify" vertical="center" wrapText="1"/>
    </xf>
    <xf numFmtId="0" fontId="8" fillId="0" borderId="24" xfId="0" applyFont="1" applyBorder="1" applyAlignment="1">
      <alignment horizontal="justify" vertical="center" wrapText="1"/>
    </xf>
    <xf numFmtId="38" fontId="6" fillId="0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13" workbookViewId="0">
      <selection activeCell="A26" sqref="A26:E26"/>
    </sheetView>
  </sheetViews>
  <sheetFormatPr defaultRowHeight="18.75" x14ac:dyDescent="0.4"/>
  <cols>
    <col min="1" max="1" width="19.25" customWidth="1"/>
    <col min="2" max="5" width="14.875" customWidth="1"/>
  </cols>
  <sheetData>
    <row r="1" spans="1:5" x14ac:dyDescent="0.4">
      <c r="A1" t="s">
        <v>20</v>
      </c>
    </row>
    <row r="2" spans="1:5" ht="26.25" customHeight="1" thickBot="1" x14ac:dyDescent="0.45">
      <c r="A2" s="50" t="s">
        <v>25</v>
      </c>
      <c r="B2" s="51"/>
      <c r="C2" s="51"/>
      <c r="D2" s="51"/>
      <c r="E2" s="51"/>
    </row>
    <row r="3" spans="1:5" ht="28.5" customHeight="1" x14ac:dyDescent="0.4">
      <c r="A3" s="63" t="s">
        <v>77</v>
      </c>
      <c r="B3" s="64"/>
      <c r="C3" s="64"/>
      <c r="D3" s="64"/>
      <c r="E3" s="65"/>
    </row>
    <row r="4" spans="1:5" ht="25.5" customHeight="1" x14ac:dyDescent="0.4">
      <c r="A4" s="60" t="s">
        <v>54</v>
      </c>
      <c r="B4" s="61"/>
      <c r="C4" s="61"/>
      <c r="D4" s="61"/>
      <c r="E4" s="62"/>
    </row>
    <row r="5" spans="1:5" x14ac:dyDescent="0.4">
      <c r="A5" s="60" t="s">
        <v>65</v>
      </c>
      <c r="B5" s="61"/>
      <c r="C5" s="61"/>
      <c r="D5" s="61"/>
      <c r="E5" s="62"/>
    </row>
    <row r="6" spans="1:5" x14ac:dyDescent="0.4">
      <c r="A6" s="60"/>
      <c r="B6" s="61"/>
      <c r="C6" s="61"/>
      <c r="D6" s="61"/>
      <c r="E6" s="62"/>
    </row>
    <row r="7" spans="1:5" ht="30.75" customHeight="1" x14ac:dyDescent="0.4">
      <c r="A7" s="43"/>
      <c r="B7" s="42"/>
      <c r="C7" s="48" t="s">
        <v>66</v>
      </c>
      <c r="D7" s="46"/>
      <c r="E7" s="47"/>
    </row>
    <row r="8" spans="1:5" ht="30.75" customHeight="1" x14ac:dyDescent="0.4">
      <c r="A8" s="43"/>
      <c r="B8" s="42"/>
      <c r="C8" s="49" t="s">
        <v>67</v>
      </c>
      <c r="D8" s="46"/>
      <c r="E8" s="47"/>
    </row>
    <row r="9" spans="1:5" ht="30.75" customHeight="1" x14ac:dyDescent="0.4">
      <c r="A9" s="43"/>
      <c r="B9" s="42"/>
      <c r="C9" s="46" t="s">
        <v>68</v>
      </c>
      <c r="D9" s="46"/>
      <c r="E9" s="47"/>
    </row>
    <row r="10" spans="1:5" x14ac:dyDescent="0.4">
      <c r="A10" s="60"/>
      <c r="B10" s="61"/>
      <c r="C10" s="61"/>
      <c r="D10" s="61"/>
      <c r="E10" s="62"/>
    </row>
    <row r="11" spans="1:5" ht="29.25" customHeight="1" x14ac:dyDescent="0.4">
      <c r="A11" s="60" t="s">
        <v>55</v>
      </c>
      <c r="B11" s="61"/>
      <c r="C11" s="61"/>
      <c r="D11" s="61"/>
      <c r="E11" s="62"/>
    </row>
    <row r="12" spans="1:5" ht="33" customHeight="1" x14ac:dyDescent="0.4">
      <c r="A12" s="36" t="s">
        <v>56</v>
      </c>
      <c r="B12" s="57" t="s">
        <v>28</v>
      </c>
      <c r="C12" s="57"/>
      <c r="D12" s="57"/>
      <c r="E12" s="58"/>
    </row>
    <row r="13" spans="1:5" ht="33" customHeight="1" x14ac:dyDescent="0.4">
      <c r="A13" s="36" t="s">
        <v>57</v>
      </c>
      <c r="B13" s="57" t="s">
        <v>69</v>
      </c>
      <c r="C13" s="57"/>
      <c r="D13" s="57"/>
      <c r="E13" s="58"/>
    </row>
    <row r="14" spans="1:5" ht="33" customHeight="1" x14ac:dyDescent="0.4">
      <c r="A14" s="36" t="s">
        <v>58</v>
      </c>
      <c r="B14" s="59">
        <f>E19</f>
        <v>66000</v>
      </c>
      <c r="C14" s="55"/>
      <c r="D14" s="55"/>
      <c r="E14" s="56"/>
    </row>
    <row r="15" spans="1:5" ht="31.5" customHeight="1" x14ac:dyDescent="0.4">
      <c r="A15" s="52" t="s">
        <v>59</v>
      </c>
      <c r="B15" s="37" t="s">
        <v>38</v>
      </c>
      <c r="C15" s="15" t="s">
        <v>29</v>
      </c>
      <c r="D15" s="15" t="s">
        <v>30</v>
      </c>
      <c r="E15" s="16" t="s">
        <v>31</v>
      </c>
    </row>
    <row r="16" spans="1:5" ht="31.5" customHeight="1" x14ac:dyDescent="0.4">
      <c r="A16" s="53"/>
      <c r="B16" s="17" t="s">
        <v>32</v>
      </c>
      <c r="C16" s="18">
        <f>前期計算式!C12</f>
        <v>11000</v>
      </c>
      <c r="D16" s="18">
        <f>前期計算式!C24</f>
        <v>11000</v>
      </c>
      <c r="E16" s="19">
        <f>前期計算式!C37</f>
        <v>11000</v>
      </c>
    </row>
    <row r="17" spans="1:7" ht="31.5" customHeight="1" x14ac:dyDescent="0.4">
      <c r="A17" s="53"/>
      <c r="B17" s="20" t="s">
        <v>33</v>
      </c>
      <c r="C17" s="21">
        <f>前期計算式!B12</f>
        <v>200</v>
      </c>
      <c r="D17" s="21">
        <f>前期計算式!B24</f>
        <v>200</v>
      </c>
      <c r="E17" s="22">
        <f>前期計算式!B37</f>
        <v>200</v>
      </c>
    </row>
    <row r="18" spans="1:7" ht="31.5" customHeight="1" x14ac:dyDescent="0.4">
      <c r="A18" s="53"/>
      <c r="B18" s="15" t="s">
        <v>34</v>
      </c>
      <c r="C18" s="15" t="s">
        <v>35</v>
      </c>
      <c r="D18" s="15" t="s">
        <v>36</v>
      </c>
      <c r="E18" s="16" t="s">
        <v>37</v>
      </c>
    </row>
    <row r="19" spans="1:7" ht="31.5" customHeight="1" x14ac:dyDescent="0.4">
      <c r="A19" s="53"/>
      <c r="B19" s="23">
        <f>前期計算式!H12</f>
        <v>11000</v>
      </c>
      <c r="C19" s="24">
        <f>前期計算式!H24</f>
        <v>11000</v>
      </c>
      <c r="D19" s="24">
        <f>前期計算式!H37</f>
        <v>11000</v>
      </c>
      <c r="E19" s="25">
        <f>前期計算式!B39</f>
        <v>66000</v>
      </c>
    </row>
    <row r="20" spans="1:7" ht="31.5" customHeight="1" x14ac:dyDescent="0.4">
      <c r="A20" s="53"/>
      <c r="B20" s="26">
        <f>前期計算式!G12</f>
        <v>200</v>
      </c>
      <c r="C20" s="26">
        <f>前期計算式!G24</f>
        <v>200</v>
      </c>
      <c r="D20" s="26">
        <f>前期計算式!G37</f>
        <v>200</v>
      </c>
      <c r="E20" s="27">
        <f>前期計算式!G39</f>
        <v>1200</v>
      </c>
    </row>
    <row r="21" spans="1:7" ht="33" customHeight="1" x14ac:dyDescent="0.4">
      <c r="A21" s="38" t="s">
        <v>60</v>
      </c>
      <c r="B21" s="54" t="s">
        <v>70</v>
      </c>
      <c r="C21" s="55"/>
      <c r="D21" s="55"/>
      <c r="E21" s="56"/>
    </row>
    <row r="22" spans="1:7" ht="33" customHeight="1" x14ac:dyDescent="0.4">
      <c r="A22" s="39" t="s">
        <v>61</v>
      </c>
      <c r="B22" s="55"/>
      <c r="C22" s="55"/>
      <c r="D22" s="55"/>
      <c r="E22" s="56"/>
    </row>
    <row r="23" spans="1:7" ht="33" customHeight="1" x14ac:dyDescent="0.4">
      <c r="A23" s="40" t="s">
        <v>62</v>
      </c>
      <c r="B23" s="54" t="s">
        <v>71</v>
      </c>
      <c r="C23" s="55"/>
      <c r="D23" s="55"/>
      <c r="E23" s="56"/>
    </row>
    <row r="24" spans="1:7" ht="33" customHeight="1" x14ac:dyDescent="0.4">
      <c r="A24" s="39" t="s">
        <v>61</v>
      </c>
      <c r="B24" s="55"/>
      <c r="C24" s="55"/>
      <c r="D24" s="55"/>
      <c r="E24" s="56"/>
      <c r="G24" s="3"/>
    </row>
    <row r="25" spans="1:7" ht="38.25" customHeight="1" thickBot="1" x14ac:dyDescent="0.45">
      <c r="A25" s="41" t="s">
        <v>63</v>
      </c>
      <c r="B25" s="44" t="s">
        <v>64</v>
      </c>
      <c r="C25" s="44"/>
      <c r="D25" s="44"/>
      <c r="E25" s="45"/>
    </row>
    <row r="26" spans="1:7" ht="25.5" customHeight="1" x14ac:dyDescent="0.4">
      <c r="A26" s="76" t="s">
        <v>76</v>
      </c>
      <c r="B26" s="77"/>
      <c r="C26" s="77"/>
      <c r="D26" s="77"/>
      <c r="E26" s="77"/>
    </row>
    <row r="27" spans="1:7" ht="25.5" customHeight="1" x14ac:dyDescent="0.4">
      <c r="A27" s="78"/>
      <c r="B27" s="78"/>
      <c r="C27" s="78"/>
      <c r="D27" s="78"/>
      <c r="E27" s="78"/>
    </row>
  </sheetData>
  <mergeCells count="19">
    <mergeCell ref="A6:E6"/>
    <mergeCell ref="A26:E26"/>
    <mergeCell ref="A27:E27"/>
    <mergeCell ref="B25:E25"/>
    <mergeCell ref="C9:E9"/>
    <mergeCell ref="C7:E7"/>
    <mergeCell ref="C8:E8"/>
    <mergeCell ref="A2:E2"/>
    <mergeCell ref="A15:A20"/>
    <mergeCell ref="B21:E22"/>
    <mergeCell ref="B23:E24"/>
    <mergeCell ref="B12:E12"/>
    <mergeCell ref="B13:E13"/>
    <mergeCell ref="B14:E14"/>
    <mergeCell ref="A10:E10"/>
    <mergeCell ref="A11:E11"/>
    <mergeCell ref="A3:E3"/>
    <mergeCell ref="A4:E4"/>
    <mergeCell ref="A5:E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topLeftCell="A13" zoomScale="80" zoomScaleNormal="80" workbookViewId="0">
      <selection sqref="A1:H1"/>
    </sheetView>
  </sheetViews>
  <sheetFormatPr defaultRowHeight="18.75" x14ac:dyDescent="0.4"/>
  <cols>
    <col min="1" max="1" width="11.25" customWidth="1"/>
    <col min="2" max="2" width="8.25" bestFit="1" customWidth="1"/>
    <col min="3" max="3" width="14.375" customWidth="1"/>
    <col min="4" max="4" width="3.75" bestFit="1" customWidth="1"/>
    <col min="5" max="5" width="6.5" customWidth="1"/>
    <col min="6" max="6" width="13.75" customWidth="1"/>
    <col min="7" max="7" width="8.25" bestFit="1" customWidth="1"/>
    <col min="8" max="8" width="14.375" customWidth="1"/>
  </cols>
  <sheetData>
    <row r="1" spans="1:8" ht="28.5" customHeight="1" x14ac:dyDescent="0.4">
      <c r="A1" s="68" t="s">
        <v>26</v>
      </c>
      <c r="B1" s="68"/>
      <c r="C1" s="68"/>
      <c r="D1" s="68"/>
      <c r="E1" s="68"/>
      <c r="F1" s="68"/>
      <c r="G1" s="68"/>
      <c r="H1" s="68"/>
    </row>
    <row r="2" spans="1:8" x14ac:dyDescent="0.4">
      <c r="A2" s="4" t="s">
        <v>3</v>
      </c>
      <c r="B2" s="4"/>
      <c r="C2" s="4"/>
      <c r="D2" s="4"/>
      <c r="E2" s="4"/>
      <c r="F2" s="4" t="s">
        <v>6</v>
      </c>
      <c r="G2" s="4"/>
      <c r="H2" s="4"/>
    </row>
    <row r="3" spans="1:8" x14ac:dyDescent="0.4">
      <c r="A3" s="5" t="s">
        <v>0</v>
      </c>
      <c r="B3" s="5" t="s">
        <v>1</v>
      </c>
      <c r="C3" s="5" t="s">
        <v>2</v>
      </c>
      <c r="D3" s="6"/>
      <c r="E3" s="4"/>
      <c r="F3" s="5" t="s">
        <v>0</v>
      </c>
      <c r="G3" s="5" t="s">
        <v>1</v>
      </c>
      <c r="H3" s="5" t="s">
        <v>2</v>
      </c>
    </row>
    <row r="4" spans="1:8" x14ac:dyDescent="0.4">
      <c r="A4" s="7">
        <v>55</v>
      </c>
      <c r="B4" s="7">
        <v>200</v>
      </c>
      <c r="C4" s="7">
        <f>A4*B4</f>
        <v>11000</v>
      </c>
      <c r="D4" s="8"/>
      <c r="E4" s="9"/>
      <c r="F4" s="7">
        <v>55</v>
      </c>
      <c r="G4" s="7">
        <v>200</v>
      </c>
      <c r="H4" s="7">
        <f t="shared" ref="H4:H11" si="0">F4*G4</f>
        <v>11000</v>
      </c>
    </row>
    <row r="5" spans="1:8" x14ac:dyDescent="0.4">
      <c r="A5" s="7"/>
      <c r="B5" s="7"/>
      <c r="C5" s="7">
        <f t="shared" ref="C5:C11" si="1">A5*B5</f>
        <v>0</v>
      </c>
      <c r="D5" s="8"/>
      <c r="E5" s="9"/>
      <c r="F5" s="7"/>
      <c r="G5" s="7"/>
      <c r="H5" s="7">
        <f t="shared" si="0"/>
        <v>0</v>
      </c>
    </row>
    <row r="6" spans="1:8" x14ac:dyDescent="0.4">
      <c r="A6" s="7"/>
      <c r="B6" s="7"/>
      <c r="C6" s="7">
        <f t="shared" si="1"/>
        <v>0</v>
      </c>
      <c r="D6" s="8"/>
      <c r="E6" s="9"/>
      <c r="F6" s="7"/>
      <c r="G6" s="7"/>
      <c r="H6" s="7">
        <f t="shared" si="0"/>
        <v>0</v>
      </c>
    </row>
    <row r="7" spans="1:8" x14ac:dyDescent="0.4">
      <c r="A7" s="7"/>
      <c r="B7" s="7"/>
      <c r="C7" s="7">
        <f t="shared" si="1"/>
        <v>0</v>
      </c>
      <c r="D7" s="8"/>
      <c r="E7" s="9"/>
      <c r="F7" s="7"/>
      <c r="G7" s="7"/>
      <c r="H7" s="7">
        <f t="shared" si="0"/>
        <v>0</v>
      </c>
    </row>
    <row r="8" spans="1:8" x14ac:dyDescent="0.4">
      <c r="A8" s="7"/>
      <c r="B8" s="7"/>
      <c r="C8" s="7">
        <f t="shared" si="1"/>
        <v>0</v>
      </c>
      <c r="D8" s="8"/>
      <c r="E8" s="9"/>
      <c r="F8" s="7"/>
      <c r="G8" s="7"/>
      <c r="H8" s="7">
        <f t="shared" si="0"/>
        <v>0</v>
      </c>
    </row>
    <row r="9" spans="1:8" x14ac:dyDescent="0.4">
      <c r="A9" s="7"/>
      <c r="B9" s="7"/>
      <c r="C9" s="7">
        <f t="shared" si="1"/>
        <v>0</v>
      </c>
      <c r="D9" s="8"/>
      <c r="E9" s="9"/>
      <c r="F9" s="7"/>
      <c r="G9" s="7"/>
      <c r="H9" s="7">
        <f t="shared" si="0"/>
        <v>0</v>
      </c>
    </row>
    <row r="10" spans="1:8" x14ac:dyDescent="0.4">
      <c r="A10" s="7"/>
      <c r="B10" s="7"/>
      <c r="C10" s="7">
        <f t="shared" si="1"/>
        <v>0</v>
      </c>
      <c r="D10" s="8"/>
      <c r="E10" s="9"/>
      <c r="F10" s="7"/>
      <c r="G10" s="7"/>
      <c r="H10" s="7">
        <f t="shared" si="0"/>
        <v>0</v>
      </c>
    </row>
    <row r="11" spans="1:8" x14ac:dyDescent="0.4">
      <c r="A11" s="7"/>
      <c r="B11" s="7"/>
      <c r="C11" s="7">
        <f t="shared" si="1"/>
        <v>0</v>
      </c>
      <c r="D11" s="8"/>
      <c r="E11" s="9"/>
      <c r="F11" s="7"/>
      <c r="G11" s="7"/>
      <c r="H11" s="7">
        <f t="shared" si="0"/>
        <v>0</v>
      </c>
    </row>
    <row r="12" spans="1:8" x14ac:dyDescent="0.4">
      <c r="A12" s="7"/>
      <c r="B12" s="32">
        <f>SUM(B4:B11)</f>
        <v>200</v>
      </c>
      <c r="C12" s="33">
        <f>SUM(C4:C11)</f>
        <v>11000</v>
      </c>
      <c r="D12" s="8"/>
      <c r="E12" s="9"/>
      <c r="F12" s="7"/>
      <c r="G12" s="32">
        <f>SUM(G4:G11)</f>
        <v>200</v>
      </c>
      <c r="H12" s="33">
        <f>SUM(H4:H11)</f>
        <v>11000</v>
      </c>
    </row>
    <row r="13" spans="1:8" x14ac:dyDescent="0.4">
      <c r="A13" s="9"/>
      <c r="B13" s="9"/>
      <c r="C13" s="9"/>
      <c r="D13" s="9"/>
      <c r="E13" s="9"/>
      <c r="F13" s="9"/>
      <c r="G13" s="9"/>
      <c r="H13" s="9"/>
    </row>
    <row r="14" spans="1:8" x14ac:dyDescent="0.4">
      <c r="A14" s="9" t="s">
        <v>4</v>
      </c>
      <c r="B14" s="9"/>
      <c r="C14" s="9"/>
      <c r="D14" s="9"/>
      <c r="E14" s="9"/>
      <c r="F14" s="9" t="s">
        <v>7</v>
      </c>
      <c r="G14" s="9"/>
      <c r="H14" s="9"/>
    </row>
    <row r="15" spans="1:8" x14ac:dyDescent="0.4">
      <c r="A15" s="7" t="s">
        <v>0</v>
      </c>
      <c r="B15" s="7" t="s">
        <v>1</v>
      </c>
      <c r="C15" s="7" t="s">
        <v>2</v>
      </c>
      <c r="D15" s="8"/>
      <c r="E15" s="9"/>
      <c r="F15" s="7" t="s">
        <v>0</v>
      </c>
      <c r="G15" s="7" t="s">
        <v>1</v>
      </c>
      <c r="H15" s="7" t="s">
        <v>2</v>
      </c>
    </row>
    <row r="16" spans="1:8" x14ac:dyDescent="0.4">
      <c r="A16" s="7">
        <v>55</v>
      </c>
      <c r="B16" s="7">
        <v>200</v>
      </c>
      <c r="C16" s="7">
        <f>A16*B16</f>
        <v>11000</v>
      </c>
      <c r="D16" s="8"/>
      <c r="E16" s="9"/>
      <c r="F16" s="7">
        <v>55</v>
      </c>
      <c r="G16" s="7">
        <v>200</v>
      </c>
      <c r="H16" s="7">
        <f t="shared" ref="H16:H23" si="2">F16*G16</f>
        <v>11000</v>
      </c>
    </row>
    <row r="17" spans="1:8" x14ac:dyDescent="0.4">
      <c r="A17" s="7"/>
      <c r="B17" s="7"/>
      <c r="C17" s="7">
        <f t="shared" ref="C17:C23" si="3">A17*B17</f>
        <v>0</v>
      </c>
      <c r="D17" s="8"/>
      <c r="E17" s="9"/>
      <c r="F17" s="7"/>
      <c r="G17" s="7"/>
      <c r="H17" s="7">
        <f t="shared" si="2"/>
        <v>0</v>
      </c>
    </row>
    <row r="18" spans="1:8" x14ac:dyDescent="0.4">
      <c r="A18" s="7"/>
      <c r="B18" s="7"/>
      <c r="C18" s="7">
        <f t="shared" si="3"/>
        <v>0</v>
      </c>
      <c r="D18" s="8"/>
      <c r="E18" s="9"/>
      <c r="F18" s="7"/>
      <c r="G18" s="7"/>
      <c r="H18" s="7">
        <f t="shared" si="2"/>
        <v>0</v>
      </c>
    </row>
    <row r="19" spans="1:8" x14ac:dyDescent="0.4">
      <c r="A19" s="7"/>
      <c r="B19" s="7"/>
      <c r="C19" s="7">
        <f t="shared" si="3"/>
        <v>0</v>
      </c>
      <c r="D19" s="8"/>
      <c r="E19" s="9"/>
      <c r="F19" s="7"/>
      <c r="G19" s="7"/>
      <c r="H19" s="7">
        <f t="shared" si="2"/>
        <v>0</v>
      </c>
    </row>
    <row r="20" spans="1:8" x14ac:dyDescent="0.4">
      <c r="A20" s="7"/>
      <c r="B20" s="7"/>
      <c r="C20" s="7">
        <f t="shared" si="3"/>
        <v>0</v>
      </c>
      <c r="D20" s="8"/>
      <c r="E20" s="9"/>
      <c r="F20" s="7"/>
      <c r="G20" s="7"/>
      <c r="H20" s="7">
        <f t="shared" si="2"/>
        <v>0</v>
      </c>
    </row>
    <row r="21" spans="1:8" x14ac:dyDescent="0.4">
      <c r="A21" s="7"/>
      <c r="B21" s="7"/>
      <c r="C21" s="7">
        <f t="shared" si="3"/>
        <v>0</v>
      </c>
      <c r="D21" s="8"/>
      <c r="E21" s="9"/>
      <c r="F21" s="7"/>
      <c r="G21" s="7"/>
      <c r="H21" s="7">
        <f t="shared" si="2"/>
        <v>0</v>
      </c>
    </row>
    <row r="22" spans="1:8" x14ac:dyDescent="0.4">
      <c r="A22" s="7"/>
      <c r="B22" s="7"/>
      <c r="C22" s="7">
        <f t="shared" si="3"/>
        <v>0</v>
      </c>
      <c r="D22" s="8"/>
      <c r="E22" s="9"/>
      <c r="F22" s="7"/>
      <c r="G22" s="7"/>
      <c r="H22" s="7">
        <f t="shared" si="2"/>
        <v>0</v>
      </c>
    </row>
    <row r="23" spans="1:8" x14ac:dyDescent="0.4">
      <c r="A23" s="7"/>
      <c r="B23" s="7"/>
      <c r="C23" s="7">
        <f t="shared" si="3"/>
        <v>0</v>
      </c>
      <c r="D23" s="8"/>
      <c r="E23" s="9"/>
      <c r="F23" s="7"/>
      <c r="G23" s="7"/>
      <c r="H23" s="7">
        <f t="shared" si="2"/>
        <v>0</v>
      </c>
    </row>
    <row r="24" spans="1:8" x14ac:dyDescent="0.4">
      <c r="A24" s="7"/>
      <c r="B24" s="32">
        <f>SUM(B16:B23)</f>
        <v>200</v>
      </c>
      <c r="C24" s="33">
        <f>SUM(C16:C23)</f>
        <v>11000</v>
      </c>
      <c r="D24" s="8"/>
      <c r="E24" s="9"/>
      <c r="F24" s="7"/>
      <c r="G24" s="32">
        <f>SUM(G16:G23)</f>
        <v>200</v>
      </c>
      <c r="H24" s="33">
        <f>SUM(H16:H23)</f>
        <v>11000</v>
      </c>
    </row>
    <row r="25" spans="1:8" x14ac:dyDescent="0.4">
      <c r="A25" s="9"/>
      <c r="B25" s="9"/>
      <c r="C25" s="9"/>
      <c r="D25" s="9"/>
      <c r="E25" s="9"/>
      <c r="F25" s="9"/>
      <c r="G25" s="9"/>
      <c r="H25" s="9"/>
    </row>
    <row r="26" spans="1:8" x14ac:dyDescent="0.4">
      <c r="A26" s="9" t="s">
        <v>5</v>
      </c>
      <c r="B26" s="9"/>
      <c r="C26" s="9"/>
      <c r="D26" s="9"/>
      <c r="E26" s="9"/>
      <c r="F26" s="9" t="s">
        <v>8</v>
      </c>
      <c r="G26" s="9"/>
      <c r="H26" s="9"/>
    </row>
    <row r="27" spans="1:8" x14ac:dyDescent="0.4">
      <c r="A27" s="7" t="s">
        <v>0</v>
      </c>
      <c r="B27" s="7" t="s">
        <v>1</v>
      </c>
      <c r="C27" s="7" t="s">
        <v>2</v>
      </c>
      <c r="D27" s="8"/>
      <c r="E27" s="9"/>
      <c r="F27" s="7" t="s">
        <v>0</v>
      </c>
      <c r="G27" s="7" t="s">
        <v>1</v>
      </c>
      <c r="H27" s="7" t="s">
        <v>2</v>
      </c>
    </row>
    <row r="28" spans="1:8" x14ac:dyDescent="0.4">
      <c r="A28" s="7">
        <v>55</v>
      </c>
      <c r="B28" s="7">
        <v>200</v>
      </c>
      <c r="C28" s="7">
        <f>A28*B28</f>
        <v>11000</v>
      </c>
      <c r="D28" s="8"/>
      <c r="E28" s="9"/>
      <c r="F28" s="7">
        <v>55</v>
      </c>
      <c r="G28" s="7">
        <v>200</v>
      </c>
      <c r="H28" s="7">
        <f>F28*G28</f>
        <v>11000</v>
      </c>
    </row>
    <row r="29" spans="1:8" x14ac:dyDescent="0.4">
      <c r="A29" s="7"/>
      <c r="B29" s="7"/>
      <c r="C29" s="7">
        <f t="shared" ref="C29:C36" si="4">A29*B29</f>
        <v>0</v>
      </c>
      <c r="D29" s="8"/>
      <c r="E29" s="9"/>
      <c r="F29" s="7"/>
      <c r="G29" s="7"/>
      <c r="H29" s="7">
        <f t="shared" ref="H29:H36" si="5">F29*G29</f>
        <v>0</v>
      </c>
    </row>
    <row r="30" spans="1:8" x14ac:dyDescent="0.4">
      <c r="A30" s="7"/>
      <c r="B30" s="7"/>
      <c r="C30" s="7">
        <f t="shared" si="4"/>
        <v>0</v>
      </c>
      <c r="D30" s="8"/>
      <c r="E30" s="9"/>
      <c r="F30" s="7"/>
      <c r="G30" s="7"/>
      <c r="H30" s="7">
        <f t="shared" si="5"/>
        <v>0</v>
      </c>
    </row>
    <row r="31" spans="1:8" x14ac:dyDescent="0.4">
      <c r="A31" s="7"/>
      <c r="B31" s="7"/>
      <c r="C31" s="7">
        <f t="shared" si="4"/>
        <v>0</v>
      </c>
      <c r="D31" s="8"/>
      <c r="E31" s="9"/>
      <c r="F31" s="7"/>
      <c r="G31" s="7"/>
      <c r="H31" s="7">
        <f t="shared" si="5"/>
        <v>0</v>
      </c>
    </row>
    <row r="32" spans="1:8" x14ac:dyDescent="0.4">
      <c r="A32" s="7"/>
      <c r="B32" s="7"/>
      <c r="C32" s="7">
        <f t="shared" si="4"/>
        <v>0</v>
      </c>
      <c r="D32" s="8"/>
      <c r="E32" s="9"/>
      <c r="F32" s="7"/>
      <c r="G32" s="7"/>
      <c r="H32" s="7">
        <f t="shared" si="5"/>
        <v>0</v>
      </c>
    </row>
    <row r="33" spans="1:8" x14ac:dyDescent="0.4">
      <c r="A33" s="7"/>
      <c r="B33" s="7"/>
      <c r="C33" s="7">
        <f t="shared" si="4"/>
        <v>0</v>
      </c>
      <c r="D33" s="8"/>
      <c r="E33" s="9"/>
      <c r="F33" s="7"/>
      <c r="G33" s="7"/>
      <c r="H33" s="7">
        <f t="shared" si="5"/>
        <v>0</v>
      </c>
    </row>
    <row r="34" spans="1:8" x14ac:dyDescent="0.4">
      <c r="A34" s="7"/>
      <c r="B34" s="7"/>
      <c r="C34" s="7">
        <f t="shared" si="4"/>
        <v>0</v>
      </c>
      <c r="D34" s="8"/>
      <c r="E34" s="9"/>
      <c r="F34" s="7"/>
      <c r="G34" s="7"/>
      <c r="H34" s="7">
        <f t="shared" si="5"/>
        <v>0</v>
      </c>
    </row>
    <row r="35" spans="1:8" x14ac:dyDescent="0.4">
      <c r="A35" s="7"/>
      <c r="B35" s="7"/>
      <c r="C35" s="7">
        <f t="shared" si="4"/>
        <v>0</v>
      </c>
      <c r="D35" s="8"/>
      <c r="E35" s="9"/>
      <c r="F35" s="7"/>
      <c r="G35" s="7"/>
      <c r="H35" s="7">
        <f t="shared" si="5"/>
        <v>0</v>
      </c>
    </row>
    <row r="36" spans="1:8" x14ac:dyDescent="0.4">
      <c r="A36" s="7"/>
      <c r="B36" s="7"/>
      <c r="C36" s="7">
        <f t="shared" si="4"/>
        <v>0</v>
      </c>
      <c r="D36" s="8"/>
      <c r="E36" s="9"/>
      <c r="F36" s="7"/>
      <c r="G36" s="7"/>
      <c r="H36" s="7">
        <f t="shared" si="5"/>
        <v>0</v>
      </c>
    </row>
    <row r="37" spans="1:8" x14ac:dyDescent="0.4">
      <c r="A37" s="7"/>
      <c r="B37" s="32">
        <f>SUM(B28:B36)</f>
        <v>200</v>
      </c>
      <c r="C37" s="33">
        <f>SUM(C28:C36)</f>
        <v>11000</v>
      </c>
      <c r="D37" s="8"/>
      <c r="E37" s="9"/>
      <c r="F37" s="7"/>
      <c r="G37" s="32">
        <f>SUM(G28:G36)</f>
        <v>200</v>
      </c>
      <c r="H37" s="33">
        <f>SUM(H28:H36)</f>
        <v>11000</v>
      </c>
    </row>
    <row r="38" spans="1:8" x14ac:dyDescent="0.4">
      <c r="A38" s="4"/>
      <c r="B38" s="4"/>
      <c r="C38" s="4"/>
      <c r="D38" s="4"/>
      <c r="E38" s="4"/>
      <c r="F38" s="4"/>
      <c r="G38" s="4"/>
      <c r="H38" s="4"/>
    </row>
    <row r="39" spans="1:8" x14ac:dyDescent="0.4">
      <c r="A39" s="34" t="s">
        <v>21</v>
      </c>
      <c r="B39" s="66">
        <f>C12+C24+C37+H12+H24+H37</f>
        <v>66000</v>
      </c>
      <c r="C39" s="67"/>
      <c r="D39" s="34" t="s">
        <v>24</v>
      </c>
      <c r="E39" s="6" t="s">
        <v>22</v>
      </c>
      <c r="F39" s="34" t="s">
        <v>23</v>
      </c>
      <c r="G39" s="35">
        <f>B12+G12+B24+G24+B37+G37</f>
        <v>1200</v>
      </c>
      <c r="H39" s="34" t="s">
        <v>27</v>
      </c>
    </row>
  </sheetData>
  <mergeCells count="2">
    <mergeCell ref="B39:C39"/>
    <mergeCell ref="A1:H1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E5E3-129D-446D-8C80-90FF8A71DD4E}">
  <dimension ref="A1:G26"/>
  <sheetViews>
    <sheetView topLeftCell="A13" workbookViewId="0">
      <selection activeCell="B23" sqref="B23:E24"/>
    </sheetView>
  </sheetViews>
  <sheetFormatPr defaultRowHeight="18.75" x14ac:dyDescent="0.4"/>
  <cols>
    <col min="1" max="1" width="19.25" customWidth="1"/>
    <col min="2" max="5" width="14.875" customWidth="1"/>
  </cols>
  <sheetData>
    <row r="1" spans="1:5" x14ac:dyDescent="0.4">
      <c r="A1" t="s">
        <v>20</v>
      </c>
    </row>
    <row r="2" spans="1:5" ht="26.25" customHeight="1" thickBot="1" x14ac:dyDescent="0.45">
      <c r="A2" s="50" t="s">
        <v>25</v>
      </c>
      <c r="B2" s="51"/>
      <c r="C2" s="51"/>
      <c r="D2" s="51"/>
      <c r="E2" s="51"/>
    </row>
    <row r="3" spans="1:5" ht="28.5" customHeight="1" x14ac:dyDescent="0.4">
      <c r="A3" s="63" t="s">
        <v>77</v>
      </c>
      <c r="B3" s="64"/>
      <c r="C3" s="64"/>
      <c r="D3" s="64"/>
      <c r="E3" s="65"/>
    </row>
    <row r="4" spans="1:5" ht="25.5" customHeight="1" x14ac:dyDescent="0.4">
      <c r="A4" s="60" t="s">
        <v>54</v>
      </c>
      <c r="B4" s="61"/>
      <c r="C4" s="61"/>
      <c r="D4" s="61"/>
      <c r="E4" s="62"/>
    </row>
    <row r="5" spans="1:5" x14ac:dyDescent="0.4">
      <c r="A5" s="60" t="s">
        <v>65</v>
      </c>
      <c r="B5" s="61"/>
      <c r="C5" s="61"/>
      <c r="D5" s="61"/>
      <c r="E5" s="62"/>
    </row>
    <row r="6" spans="1:5" x14ac:dyDescent="0.4">
      <c r="A6" s="60"/>
      <c r="B6" s="61"/>
      <c r="C6" s="61"/>
      <c r="D6" s="61"/>
      <c r="E6" s="62"/>
    </row>
    <row r="7" spans="1:5" ht="30.75" customHeight="1" x14ac:dyDescent="0.4">
      <c r="A7" s="43"/>
      <c r="B7" s="42"/>
      <c r="C7" s="48" t="s">
        <v>66</v>
      </c>
      <c r="D7" s="46"/>
      <c r="E7" s="47"/>
    </row>
    <row r="8" spans="1:5" ht="30.75" customHeight="1" x14ac:dyDescent="0.4">
      <c r="A8" s="43"/>
      <c r="B8" s="42"/>
      <c r="C8" s="49" t="s">
        <v>67</v>
      </c>
      <c r="D8" s="46"/>
      <c r="E8" s="47"/>
    </row>
    <row r="9" spans="1:5" ht="30.75" customHeight="1" x14ac:dyDescent="0.4">
      <c r="A9" s="43"/>
      <c r="B9" s="42"/>
      <c r="C9" s="46" t="s">
        <v>68</v>
      </c>
      <c r="D9" s="46"/>
      <c r="E9" s="47"/>
    </row>
    <row r="10" spans="1:5" x14ac:dyDescent="0.4">
      <c r="A10" s="60"/>
      <c r="B10" s="61"/>
      <c r="C10" s="61"/>
      <c r="D10" s="61"/>
      <c r="E10" s="62"/>
    </row>
    <row r="11" spans="1:5" ht="29.25" customHeight="1" x14ac:dyDescent="0.4">
      <c r="A11" s="60" t="s">
        <v>55</v>
      </c>
      <c r="B11" s="61"/>
      <c r="C11" s="61"/>
      <c r="D11" s="61"/>
      <c r="E11" s="62"/>
    </row>
    <row r="12" spans="1:5" ht="33" customHeight="1" x14ac:dyDescent="0.4">
      <c r="A12" s="13" t="s">
        <v>39</v>
      </c>
      <c r="B12" s="57" t="s">
        <v>74</v>
      </c>
      <c r="C12" s="57"/>
      <c r="D12" s="57"/>
      <c r="E12" s="58"/>
    </row>
    <row r="13" spans="1:5" ht="33" customHeight="1" x14ac:dyDescent="0.4">
      <c r="A13" s="13" t="s">
        <v>40</v>
      </c>
      <c r="B13" s="55" t="s">
        <v>75</v>
      </c>
      <c r="C13" s="55"/>
      <c r="D13" s="55"/>
      <c r="E13" s="56"/>
    </row>
    <row r="14" spans="1:5" ht="33" customHeight="1" x14ac:dyDescent="0.4">
      <c r="A14" s="13" t="s">
        <v>41</v>
      </c>
      <c r="B14" s="59">
        <f>E19</f>
        <v>66000</v>
      </c>
      <c r="C14" s="55"/>
      <c r="D14" s="55"/>
      <c r="E14" s="56"/>
    </row>
    <row r="15" spans="1:5" ht="31.5" customHeight="1" x14ac:dyDescent="0.4">
      <c r="A15" s="69" t="s">
        <v>42</v>
      </c>
      <c r="B15" s="14" t="s">
        <v>19</v>
      </c>
      <c r="C15" s="15" t="s">
        <v>43</v>
      </c>
      <c r="D15" s="15" t="s">
        <v>44</v>
      </c>
      <c r="E15" s="16" t="s">
        <v>45</v>
      </c>
    </row>
    <row r="16" spans="1:5" ht="31.5" customHeight="1" x14ac:dyDescent="0.4">
      <c r="A16" s="70"/>
      <c r="B16" s="17" t="s">
        <v>32</v>
      </c>
      <c r="C16" s="18">
        <f>後期!E11</f>
        <v>11000</v>
      </c>
      <c r="D16" s="18">
        <f>後期!D24</f>
        <v>0</v>
      </c>
      <c r="E16" s="19">
        <f>後期!E35</f>
        <v>11000</v>
      </c>
    </row>
    <row r="17" spans="1:7" ht="31.5" customHeight="1" x14ac:dyDescent="0.4">
      <c r="A17" s="70"/>
      <c r="B17" s="20" t="s">
        <v>33</v>
      </c>
      <c r="C17" s="21">
        <f>後期!D11</f>
        <v>200</v>
      </c>
      <c r="D17" s="21">
        <f>後期!D23</f>
        <v>200</v>
      </c>
      <c r="E17" s="22">
        <f>後期!D35</f>
        <v>200</v>
      </c>
    </row>
    <row r="18" spans="1:7" ht="31.5" customHeight="1" x14ac:dyDescent="0.4">
      <c r="A18" s="70"/>
      <c r="B18" s="15" t="s">
        <v>46</v>
      </c>
      <c r="C18" s="15" t="s">
        <v>47</v>
      </c>
      <c r="D18" s="15" t="s">
        <v>48</v>
      </c>
      <c r="E18" s="16" t="s">
        <v>37</v>
      </c>
    </row>
    <row r="19" spans="1:7" ht="31.5" customHeight="1" x14ac:dyDescent="0.4">
      <c r="A19" s="70"/>
      <c r="B19" s="23">
        <f>後期!J11</f>
        <v>11000</v>
      </c>
      <c r="C19" s="24">
        <f>B19</f>
        <v>11000</v>
      </c>
      <c r="D19" s="24">
        <f>B19</f>
        <v>11000</v>
      </c>
      <c r="E19" s="25">
        <f>後期!I35</f>
        <v>66000</v>
      </c>
    </row>
    <row r="20" spans="1:7" ht="31.5" customHeight="1" x14ac:dyDescent="0.4">
      <c r="A20" s="70"/>
      <c r="B20" s="26">
        <f>後期!I11</f>
        <v>200</v>
      </c>
      <c r="C20" s="26">
        <f>B20</f>
        <v>200</v>
      </c>
      <c r="D20" s="26">
        <f>B20</f>
        <v>200</v>
      </c>
      <c r="E20" s="27">
        <f>C17+D17+E17+B20+C20+D20</f>
        <v>1200</v>
      </c>
    </row>
    <row r="21" spans="1:7" ht="33" customHeight="1" x14ac:dyDescent="0.4">
      <c r="A21" s="28" t="s">
        <v>49</v>
      </c>
      <c r="B21" s="54" t="s">
        <v>72</v>
      </c>
      <c r="C21" s="55"/>
      <c r="D21" s="55"/>
      <c r="E21" s="56"/>
    </row>
    <row r="22" spans="1:7" ht="33" customHeight="1" x14ac:dyDescent="0.4">
      <c r="A22" s="29" t="s">
        <v>50</v>
      </c>
      <c r="B22" s="55"/>
      <c r="C22" s="55"/>
      <c r="D22" s="55"/>
      <c r="E22" s="56"/>
    </row>
    <row r="23" spans="1:7" ht="33" customHeight="1" x14ac:dyDescent="0.4">
      <c r="A23" s="30" t="s">
        <v>51</v>
      </c>
      <c r="B23" s="54" t="s">
        <v>73</v>
      </c>
      <c r="C23" s="55"/>
      <c r="D23" s="55"/>
      <c r="E23" s="56"/>
    </row>
    <row r="24" spans="1:7" ht="33" customHeight="1" x14ac:dyDescent="0.4">
      <c r="A24" s="29" t="s">
        <v>50</v>
      </c>
      <c r="B24" s="55"/>
      <c r="C24" s="55"/>
      <c r="D24" s="55"/>
      <c r="E24" s="56"/>
      <c r="G24" s="3"/>
    </row>
    <row r="25" spans="1:7" ht="38.25" customHeight="1" thickBot="1" x14ac:dyDescent="0.45">
      <c r="A25" s="31" t="s">
        <v>52</v>
      </c>
      <c r="B25" s="71" t="s">
        <v>53</v>
      </c>
      <c r="C25" s="71"/>
      <c r="D25" s="71"/>
      <c r="E25" s="72"/>
    </row>
    <row r="26" spans="1:7" x14ac:dyDescent="0.4">
      <c r="A26" s="3"/>
    </row>
  </sheetData>
  <mergeCells count="17">
    <mergeCell ref="B12:E12"/>
    <mergeCell ref="B13:E13"/>
    <mergeCell ref="A2:E2"/>
    <mergeCell ref="A3:E3"/>
    <mergeCell ref="A4:E4"/>
    <mergeCell ref="A5:E5"/>
    <mergeCell ref="A6:E6"/>
    <mergeCell ref="C7:E7"/>
    <mergeCell ref="C8:E8"/>
    <mergeCell ref="C9:E9"/>
    <mergeCell ref="A10:E10"/>
    <mergeCell ref="A11:E11"/>
    <mergeCell ref="B14:E14"/>
    <mergeCell ref="A15:A20"/>
    <mergeCell ref="B21:E22"/>
    <mergeCell ref="B23:E24"/>
    <mergeCell ref="B25:E25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zoomScale="80" zoomScaleNormal="80" workbookViewId="0">
      <selection activeCell="M9" sqref="M9"/>
    </sheetView>
  </sheetViews>
  <sheetFormatPr defaultRowHeight="18.75" x14ac:dyDescent="0.4"/>
  <cols>
    <col min="1" max="1" width="5.75" customWidth="1"/>
    <col min="2" max="2" width="3.75" customWidth="1"/>
    <col min="4" max="4" width="6.25" customWidth="1"/>
    <col min="5" max="5" width="12.25" customWidth="1"/>
    <col min="6" max="6" width="6.125" customWidth="1"/>
    <col min="7" max="7" width="4.25" customWidth="1"/>
    <col min="9" max="9" width="6.375" bestFit="1" customWidth="1"/>
    <col min="10" max="10" width="12.25" customWidth="1"/>
    <col min="11" max="11" width="3.625" customWidth="1"/>
  </cols>
  <sheetData>
    <row r="1" spans="1:12" ht="38.25" customHeight="1" x14ac:dyDescent="0.4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2" x14ac:dyDescent="0.4">
      <c r="A2" s="4"/>
      <c r="B2" s="4"/>
      <c r="C2" s="5" t="s">
        <v>0</v>
      </c>
      <c r="D2" s="5" t="s">
        <v>1</v>
      </c>
      <c r="E2" s="5" t="s">
        <v>2</v>
      </c>
      <c r="F2" s="6"/>
      <c r="G2" s="4"/>
      <c r="H2" s="5" t="s">
        <v>0</v>
      </c>
      <c r="I2" s="5" t="s">
        <v>1</v>
      </c>
      <c r="J2" s="5" t="s">
        <v>2</v>
      </c>
      <c r="K2" s="4"/>
      <c r="L2" s="1"/>
    </row>
    <row r="3" spans="1:12" x14ac:dyDescent="0.4">
      <c r="A3" s="4"/>
      <c r="B3" s="75" t="s">
        <v>9</v>
      </c>
      <c r="C3" s="7">
        <v>55</v>
      </c>
      <c r="D3" s="7">
        <v>200</v>
      </c>
      <c r="E3" s="7">
        <f>C3*D3</f>
        <v>11000</v>
      </c>
      <c r="F3" s="8"/>
      <c r="G3" s="75" t="s">
        <v>12</v>
      </c>
      <c r="H3" s="7">
        <v>55</v>
      </c>
      <c r="I3" s="7">
        <v>200</v>
      </c>
      <c r="J3" s="7">
        <f t="shared" ref="J3:J10" si="0">H3*I3</f>
        <v>11000</v>
      </c>
      <c r="K3" s="4"/>
    </row>
    <row r="4" spans="1:12" x14ac:dyDescent="0.4">
      <c r="A4" s="4"/>
      <c r="B4" s="75"/>
      <c r="C4" s="7"/>
      <c r="D4" s="7"/>
      <c r="E4" s="7">
        <f t="shared" ref="E4:E10" si="1">C4*D4</f>
        <v>0</v>
      </c>
      <c r="F4" s="8"/>
      <c r="G4" s="75"/>
      <c r="H4" s="7"/>
      <c r="I4" s="7"/>
      <c r="J4" s="7">
        <f t="shared" si="0"/>
        <v>0</v>
      </c>
      <c r="K4" s="4"/>
      <c r="L4" s="2"/>
    </row>
    <row r="5" spans="1:12" x14ac:dyDescent="0.4">
      <c r="A5" s="4"/>
      <c r="B5" s="75"/>
      <c r="C5" s="7"/>
      <c r="D5" s="7"/>
      <c r="E5" s="7">
        <f t="shared" si="1"/>
        <v>0</v>
      </c>
      <c r="F5" s="8"/>
      <c r="G5" s="75"/>
      <c r="H5" s="7"/>
      <c r="I5" s="7"/>
      <c r="J5" s="7">
        <f t="shared" si="0"/>
        <v>0</v>
      </c>
      <c r="K5" s="4"/>
    </row>
    <row r="6" spans="1:12" x14ac:dyDescent="0.4">
      <c r="A6" s="4"/>
      <c r="B6" s="75"/>
      <c r="C6" s="7"/>
      <c r="D6" s="7"/>
      <c r="E6" s="7">
        <f t="shared" si="1"/>
        <v>0</v>
      </c>
      <c r="F6" s="8"/>
      <c r="G6" s="75"/>
      <c r="H6" s="7"/>
      <c r="I6" s="7"/>
      <c r="J6" s="7">
        <f t="shared" si="0"/>
        <v>0</v>
      </c>
      <c r="K6" s="4"/>
    </row>
    <row r="7" spans="1:12" x14ac:dyDescent="0.4">
      <c r="A7" s="4"/>
      <c r="B7" s="75"/>
      <c r="C7" s="7"/>
      <c r="D7" s="7"/>
      <c r="E7" s="7">
        <f t="shared" si="1"/>
        <v>0</v>
      </c>
      <c r="F7" s="8"/>
      <c r="G7" s="75"/>
      <c r="H7" s="7"/>
      <c r="I7" s="7"/>
      <c r="J7" s="7">
        <f t="shared" si="0"/>
        <v>0</v>
      </c>
      <c r="K7" s="4"/>
    </row>
    <row r="8" spans="1:12" x14ac:dyDescent="0.4">
      <c r="A8" s="4"/>
      <c r="B8" s="75"/>
      <c r="C8" s="7"/>
      <c r="D8" s="7"/>
      <c r="E8" s="7">
        <f t="shared" si="1"/>
        <v>0</v>
      </c>
      <c r="F8" s="8"/>
      <c r="G8" s="75"/>
      <c r="H8" s="7"/>
      <c r="I8" s="7"/>
      <c r="J8" s="7">
        <f t="shared" si="0"/>
        <v>0</v>
      </c>
      <c r="K8" s="4"/>
    </row>
    <row r="9" spans="1:12" x14ac:dyDescent="0.4">
      <c r="A9" s="4"/>
      <c r="B9" s="75"/>
      <c r="C9" s="7"/>
      <c r="D9" s="7"/>
      <c r="E9" s="7">
        <f t="shared" si="1"/>
        <v>0</v>
      </c>
      <c r="F9" s="8"/>
      <c r="G9" s="75"/>
      <c r="H9" s="7"/>
      <c r="I9" s="7"/>
      <c r="J9" s="7">
        <f t="shared" si="0"/>
        <v>0</v>
      </c>
      <c r="K9" s="4"/>
    </row>
    <row r="10" spans="1:12" x14ac:dyDescent="0.4">
      <c r="A10" s="4"/>
      <c r="B10" s="75"/>
      <c r="C10" s="7"/>
      <c r="D10" s="7"/>
      <c r="E10" s="7">
        <f t="shared" si="1"/>
        <v>0</v>
      </c>
      <c r="F10" s="8"/>
      <c r="G10" s="75"/>
      <c r="H10" s="7"/>
      <c r="I10" s="7"/>
      <c r="J10" s="7">
        <f t="shared" si="0"/>
        <v>0</v>
      </c>
      <c r="K10" s="4"/>
    </row>
    <row r="11" spans="1:12" x14ac:dyDescent="0.4">
      <c r="A11" s="4"/>
      <c r="B11" s="75"/>
      <c r="C11" s="7"/>
      <c r="D11" s="7">
        <f>SUM(D3:D10)</f>
        <v>200</v>
      </c>
      <c r="E11" s="7">
        <f>SUM(E3:E10)</f>
        <v>11000</v>
      </c>
      <c r="F11" s="8"/>
      <c r="G11" s="75"/>
      <c r="H11" s="7"/>
      <c r="I11" s="7">
        <f>SUM(I3:I10)</f>
        <v>200</v>
      </c>
      <c r="J11" s="7">
        <f>SUM(J3:J10)</f>
        <v>11000</v>
      </c>
      <c r="K11" s="4"/>
    </row>
    <row r="12" spans="1:12" x14ac:dyDescent="0.4">
      <c r="A12" s="4"/>
      <c r="B12" s="4"/>
      <c r="C12" s="9"/>
      <c r="D12" s="9"/>
      <c r="E12" s="9"/>
      <c r="F12" s="9"/>
      <c r="G12" s="4"/>
      <c r="H12" s="9"/>
      <c r="I12" s="9"/>
      <c r="J12" s="9"/>
      <c r="K12" s="4"/>
    </row>
    <row r="13" spans="1:12" x14ac:dyDescent="0.4">
      <c r="A13" s="4"/>
      <c r="B13" s="4"/>
      <c r="C13" s="9"/>
      <c r="D13" s="9"/>
      <c r="E13" s="9"/>
      <c r="F13" s="9"/>
      <c r="G13" s="4"/>
      <c r="H13" s="9"/>
      <c r="I13" s="9"/>
      <c r="J13" s="9"/>
      <c r="K13" s="4"/>
    </row>
    <row r="14" spans="1:12" x14ac:dyDescent="0.4">
      <c r="A14" s="4"/>
      <c r="B14" s="4"/>
      <c r="C14" s="7" t="s">
        <v>0</v>
      </c>
      <c r="D14" s="7" t="s">
        <v>1</v>
      </c>
      <c r="E14" s="7" t="s">
        <v>2</v>
      </c>
      <c r="F14" s="8"/>
      <c r="G14" s="10" t="s">
        <v>14</v>
      </c>
      <c r="H14" s="8"/>
      <c r="I14" s="8"/>
      <c r="J14" s="8"/>
      <c r="K14" s="4"/>
    </row>
    <row r="15" spans="1:12" x14ac:dyDescent="0.4">
      <c r="A15" s="4"/>
      <c r="B15" s="75" t="s">
        <v>10</v>
      </c>
      <c r="C15" s="7">
        <v>55</v>
      </c>
      <c r="D15" s="7">
        <v>200</v>
      </c>
      <c r="E15" s="7">
        <f>C15*D15</f>
        <v>11000</v>
      </c>
      <c r="F15" s="8"/>
      <c r="G15" s="11"/>
      <c r="H15" s="8"/>
      <c r="I15" s="8"/>
      <c r="J15" s="8"/>
      <c r="K15" s="4"/>
    </row>
    <row r="16" spans="1:12" x14ac:dyDescent="0.4">
      <c r="A16" s="4"/>
      <c r="B16" s="75"/>
      <c r="C16" s="7"/>
      <c r="D16" s="7"/>
      <c r="E16" s="7">
        <f t="shared" ref="E16:E22" si="2">C16*D16</f>
        <v>0</v>
      </c>
      <c r="F16" s="8"/>
      <c r="G16" s="67" t="s">
        <v>13</v>
      </c>
      <c r="H16" s="67"/>
      <c r="I16" s="73">
        <f>J11</f>
        <v>11000</v>
      </c>
      <c r="J16" s="73"/>
      <c r="K16" s="4" t="s">
        <v>16</v>
      </c>
    </row>
    <row r="17" spans="1:11" x14ac:dyDescent="0.4">
      <c r="A17" s="4"/>
      <c r="B17" s="75"/>
      <c r="C17" s="7"/>
      <c r="D17" s="7"/>
      <c r="E17" s="7">
        <f t="shared" si="2"/>
        <v>0</v>
      </c>
      <c r="F17" s="8"/>
      <c r="G17" s="11"/>
      <c r="H17" s="8"/>
      <c r="I17" s="8"/>
      <c r="J17" s="8"/>
      <c r="K17" s="4"/>
    </row>
    <row r="18" spans="1:11" x14ac:dyDescent="0.4">
      <c r="A18" s="4"/>
      <c r="B18" s="75"/>
      <c r="C18" s="7"/>
      <c r="D18" s="7"/>
      <c r="E18" s="7">
        <f t="shared" si="2"/>
        <v>0</v>
      </c>
      <c r="F18" s="8"/>
      <c r="G18" s="11"/>
      <c r="H18" s="8"/>
      <c r="I18" s="8"/>
      <c r="J18" s="8"/>
      <c r="K18" s="4"/>
    </row>
    <row r="19" spans="1:11" x14ac:dyDescent="0.4">
      <c r="A19" s="4"/>
      <c r="B19" s="75"/>
      <c r="C19" s="7"/>
      <c r="D19" s="7"/>
      <c r="E19" s="7">
        <f t="shared" si="2"/>
        <v>0</v>
      </c>
      <c r="F19" s="8"/>
      <c r="G19" s="11"/>
      <c r="H19" s="8"/>
      <c r="I19" s="8"/>
      <c r="J19" s="8"/>
      <c r="K19" s="4"/>
    </row>
    <row r="20" spans="1:11" x14ac:dyDescent="0.4">
      <c r="A20" s="4"/>
      <c r="B20" s="75"/>
      <c r="C20" s="7"/>
      <c r="D20" s="7"/>
      <c r="E20" s="7">
        <f t="shared" si="2"/>
        <v>0</v>
      </c>
      <c r="F20" s="8"/>
      <c r="G20" s="11"/>
      <c r="H20" s="8"/>
      <c r="I20" s="8"/>
      <c r="J20" s="8"/>
      <c r="K20" s="4"/>
    </row>
    <row r="21" spans="1:11" x14ac:dyDescent="0.4">
      <c r="A21" s="4"/>
      <c r="B21" s="75"/>
      <c r="C21" s="7"/>
      <c r="D21" s="7"/>
      <c r="E21" s="7">
        <f t="shared" si="2"/>
        <v>0</v>
      </c>
      <c r="F21" s="8"/>
      <c r="G21" s="11"/>
      <c r="H21" s="8"/>
      <c r="I21" s="8"/>
      <c r="J21" s="8"/>
      <c r="K21" s="4"/>
    </row>
    <row r="22" spans="1:11" x14ac:dyDescent="0.4">
      <c r="A22" s="4"/>
      <c r="B22" s="75"/>
      <c r="C22" s="7"/>
      <c r="D22" s="7"/>
      <c r="E22" s="7">
        <f t="shared" si="2"/>
        <v>0</v>
      </c>
      <c r="F22" s="8"/>
      <c r="G22" s="11"/>
      <c r="H22" s="8"/>
      <c r="I22" s="8"/>
      <c r="J22" s="8"/>
      <c r="K22" s="4"/>
    </row>
    <row r="23" spans="1:11" x14ac:dyDescent="0.4">
      <c r="A23" s="4"/>
      <c r="B23" s="75"/>
      <c r="C23" s="7"/>
      <c r="D23" s="7">
        <f>SUM(D15:D22)</f>
        <v>200</v>
      </c>
      <c r="E23" s="7">
        <f>SUM(E15:E22)</f>
        <v>11000</v>
      </c>
      <c r="F23" s="8"/>
      <c r="G23" s="11"/>
      <c r="H23" s="8"/>
      <c r="I23" s="8"/>
      <c r="J23" s="8"/>
      <c r="K23" s="4"/>
    </row>
    <row r="24" spans="1:11" x14ac:dyDescent="0.4">
      <c r="A24" s="4"/>
      <c r="B24" s="4"/>
      <c r="C24" s="9"/>
      <c r="D24" s="9"/>
      <c r="E24" s="9"/>
      <c r="F24" s="9"/>
      <c r="G24" s="6"/>
      <c r="H24" s="8"/>
      <c r="I24" s="8"/>
      <c r="J24" s="8"/>
      <c r="K24" s="4"/>
    </row>
    <row r="25" spans="1:11" x14ac:dyDescent="0.4">
      <c r="A25" s="4"/>
      <c r="B25" s="4"/>
      <c r="C25" s="9"/>
      <c r="D25" s="9"/>
      <c r="E25" s="9"/>
      <c r="F25" s="9"/>
      <c r="G25" s="6"/>
      <c r="H25" s="8"/>
      <c r="I25" s="8"/>
      <c r="J25" s="8"/>
      <c r="K25" s="4"/>
    </row>
    <row r="26" spans="1:11" x14ac:dyDescent="0.4">
      <c r="A26" s="4"/>
      <c r="B26" s="4"/>
      <c r="C26" s="7" t="s">
        <v>0</v>
      </c>
      <c r="D26" s="7" t="s">
        <v>1</v>
      </c>
      <c r="E26" s="7" t="s">
        <v>2</v>
      </c>
      <c r="F26" s="8"/>
      <c r="G26" s="6"/>
      <c r="H26" s="8"/>
      <c r="I26" s="8"/>
      <c r="J26" s="8"/>
      <c r="K26" s="4"/>
    </row>
    <row r="27" spans="1:11" x14ac:dyDescent="0.4">
      <c r="A27" s="4"/>
      <c r="B27" s="75" t="s">
        <v>11</v>
      </c>
      <c r="C27" s="7">
        <v>55</v>
      </c>
      <c r="D27" s="7">
        <v>200</v>
      </c>
      <c r="E27" s="7">
        <f>C27*D27</f>
        <v>11000</v>
      </c>
      <c r="F27" s="8"/>
      <c r="G27" s="67" t="s">
        <v>15</v>
      </c>
      <c r="H27" s="67"/>
      <c r="I27" s="73">
        <f>J11</f>
        <v>11000</v>
      </c>
      <c r="J27" s="73"/>
      <c r="K27" s="4" t="s">
        <v>16</v>
      </c>
    </row>
    <row r="28" spans="1:11" x14ac:dyDescent="0.4">
      <c r="A28" s="4"/>
      <c r="B28" s="75"/>
      <c r="C28" s="7"/>
      <c r="D28" s="7"/>
      <c r="E28" s="7">
        <f t="shared" ref="E28:E34" si="3">C28*D28</f>
        <v>0</v>
      </c>
      <c r="F28" s="8"/>
      <c r="G28" s="11"/>
      <c r="H28" s="8"/>
      <c r="I28" s="8"/>
      <c r="J28" s="8"/>
      <c r="K28" s="4"/>
    </row>
    <row r="29" spans="1:11" x14ac:dyDescent="0.4">
      <c r="A29" s="4"/>
      <c r="B29" s="75"/>
      <c r="C29" s="7"/>
      <c r="D29" s="7"/>
      <c r="E29" s="7">
        <f t="shared" si="3"/>
        <v>0</v>
      </c>
      <c r="F29" s="8"/>
      <c r="G29" s="11"/>
      <c r="H29" s="8"/>
      <c r="I29" s="8"/>
      <c r="J29" s="8"/>
      <c r="K29" s="4"/>
    </row>
    <row r="30" spans="1:11" x14ac:dyDescent="0.4">
      <c r="A30" s="4"/>
      <c r="B30" s="75"/>
      <c r="C30" s="7"/>
      <c r="D30" s="7"/>
      <c r="E30" s="7">
        <f t="shared" si="3"/>
        <v>0</v>
      </c>
      <c r="F30" s="8"/>
      <c r="G30" s="11"/>
      <c r="H30" s="8"/>
      <c r="I30" s="8"/>
      <c r="J30" s="8"/>
      <c r="K30" s="4"/>
    </row>
    <row r="31" spans="1:11" x14ac:dyDescent="0.4">
      <c r="A31" s="4"/>
      <c r="B31" s="75"/>
      <c r="C31" s="7"/>
      <c r="D31" s="7"/>
      <c r="E31" s="7">
        <f t="shared" si="3"/>
        <v>0</v>
      </c>
      <c r="F31" s="8"/>
      <c r="G31" s="11"/>
      <c r="H31" s="8"/>
      <c r="I31" s="8"/>
      <c r="J31" s="8"/>
      <c r="K31" s="4"/>
    </row>
    <row r="32" spans="1:11" x14ac:dyDescent="0.4">
      <c r="A32" s="4"/>
      <c r="B32" s="75"/>
      <c r="C32" s="7"/>
      <c r="D32" s="7"/>
      <c r="E32" s="7">
        <f t="shared" si="3"/>
        <v>0</v>
      </c>
      <c r="F32" s="8"/>
      <c r="G32" s="11"/>
      <c r="H32" s="8"/>
      <c r="I32" s="8"/>
      <c r="J32" s="8"/>
      <c r="K32" s="4"/>
    </row>
    <row r="33" spans="1:11" x14ac:dyDescent="0.4">
      <c r="A33" s="4"/>
      <c r="B33" s="75"/>
      <c r="C33" s="7"/>
      <c r="D33" s="7"/>
      <c r="E33" s="7">
        <f t="shared" si="3"/>
        <v>0</v>
      </c>
      <c r="F33" s="8"/>
      <c r="G33" s="11"/>
      <c r="H33" s="8"/>
      <c r="I33" s="8"/>
      <c r="J33" s="8"/>
      <c r="K33" s="4"/>
    </row>
    <row r="34" spans="1:11" x14ac:dyDescent="0.4">
      <c r="A34" s="4"/>
      <c r="B34" s="75"/>
      <c r="C34" s="7"/>
      <c r="D34" s="7"/>
      <c r="E34" s="7">
        <f t="shared" si="3"/>
        <v>0</v>
      </c>
      <c r="F34" s="8"/>
      <c r="G34" s="12"/>
      <c r="H34" s="8"/>
      <c r="I34" s="8"/>
      <c r="J34" s="8"/>
      <c r="K34" s="4"/>
    </row>
    <row r="35" spans="1:11" x14ac:dyDescent="0.4">
      <c r="A35" s="4"/>
      <c r="B35" s="75"/>
      <c r="C35" s="7"/>
      <c r="D35" s="7">
        <f>SUM(D27:D34)</f>
        <v>200</v>
      </c>
      <c r="E35" s="7">
        <f>SUM(E27:E34)</f>
        <v>11000</v>
      </c>
      <c r="F35" s="8"/>
      <c r="G35" s="67" t="s">
        <v>17</v>
      </c>
      <c r="H35" s="67"/>
      <c r="I35" s="73">
        <f>E11+E23+E35+(J11*3)</f>
        <v>66000</v>
      </c>
      <c r="J35" s="73"/>
      <c r="K35" s="4" t="s">
        <v>16</v>
      </c>
    </row>
    <row r="36" spans="1:1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</sheetData>
  <mergeCells count="11">
    <mergeCell ref="I35:J35"/>
    <mergeCell ref="I16:J16"/>
    <mergeCell ref="I27:J27"/>
    <mergeCell ref="A1:K1"/>
    <mergeCell ref="B3:B11"/>
    <mergeCell ref="B15:B23"/>
    <mergeCell ref="B27:B35"/>
    <mergeCell ref="G3:G11"/>
    <mergeCell ref="G16:H16"/>
    <mergeCell ref="G27:H27"/>
    <mergeCell ref="G35:H3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鑑（前期）</vt:lpstr>
      <vt:lpstr>前期計算式</vt:lpstr>
      <vt:lpstr>鑑（後期）</vt:lpstr>
      <vt:lpstr>後期</vt:lpstr>
      <vt:lpstr>'鑑（前期）'!Print_Area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Yomitan</dc:creator>
  <cp:lastModifiedBy>Yomitan@yomitan.local</cp:lastModifiedBy>
  <cp:lastPrinted>2026-09-01T08:15:32Z</cp:lastPrinted>
  <dcterms:created xsi:type="dcterms:W3CDTF">2021-11-23T00:43:55Z</dcterms:created>
  <dcterms:modified xsi:type="dcterms:W3CDTF">2026-09-10T05:45:06Z</dcterms:modified>
</cp:coreProperties>
</file>