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0.100.3\上下水道課\★経理係★\R6\R6_経営比較分析表\"/>
    </mc:Choice>
  </mc:AlternateContent>
  <workbookProtection workbookAlgorithmName="SHA-512" workbookHashValue="JP8SWEl0KjWIlPgkfY5FianSYbkWRRYs1lDgUT4IPFNKops8J8/0rwnjc4690401IrZp2RUXgQBwNgTM+bGwOg==" workbookSaltValue="kfnZSgBu3CUPmHtC5J4ONg==" workbookSpinCount="100000" lockStructure="1"/>
  <bookViews>
    <workbookView xWindow="0" yWindow="0" windowWidth="25200" windowHeight="12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<sst xmlns="http://schemas.openxmlformats.org/spreadsheetml/2006/main" count="253" uniqueCount="116">
  <si>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</si>
  <si>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</si>
  <si>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</si>
  <si>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</si>
  <si>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</si>
  <si>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</si>
  <si>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</si>
  <si>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</si>
  <si>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</si>
  <si>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</si>
  <si>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</si>
  <si>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</si>
  <si>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</si>
  <si>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</si>
  <si>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</si>
  <si>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</si>
  <si>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</si>
  <si>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</si>
  <si>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</si>
  <si>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</si>
  <si>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</si>
  <si>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</si>
  <si>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</si>
  <si>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</si>
  <si>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</si>
  <si>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</si>
  <si>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</si>
  <si>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</si>
  <si>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</si>
  <si>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</si>
  <si>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</si>
  <si>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</si>
  <si>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</si>
  <si>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</si>
  <si>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</si>
  <si>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</si>
  <si>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</si>
  <si>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</si>
  <si>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</si>
  <si>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</si>
  <si>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</si>
  <si>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</si>
  <si>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</si>
  <si>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</si>
  <si>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</si>
  <si>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</si>
  <si>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</si>
  <si>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</si>
  <si>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</si>
  <si>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</si>
  <si>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</si>
  <si>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</si>
  <si>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</si>
  <si>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</si>
  <si>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</si>
  <si>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</si>
  <si>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</si>
  <si>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</si>
  <si>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</si>
  <si>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</si>
  <si>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</si>
  <si>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</si>
  <si>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</si>
  <si>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</si>
  <si>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</si>
  <si>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</si>
  <si>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</si>
  <si>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</si>
  <si>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</si>
  <si>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</si>
  <si>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</si>
  <si>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</si>
  <si>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</si>
  <si>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</si>
  <si>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</si>
  <si>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</si>
  <si>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</si>
  <si>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</si>
  <si>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</si>
  <si>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</si>
  <si>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</si>
  <si>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</si>
  <si>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</si>
  <si>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</si>
  <si>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</si>
  <si>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</si>
  <si>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</si>
  <si>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</si>
  <si>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</si>
  <si>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</si>
  <si>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</si>
  <si>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</si>
  <si>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</si>
  <si>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</si>
  <si>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</si>
  <si>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</si>
  <si>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</si>
  <si>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</si>
  <si>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</si>
  <si>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</si>
  <si>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</si>
  <si>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</si>
  <si>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</si>
  <si>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</si>
  <si>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</si>
  <si>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</si>
  <si>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</si>
  <si>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</si>
  <si>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</si>
  <si>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</si>
  <si>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</si>
  <si>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</si>
  <si>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</si>
  <si>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値は100％を超えており、平均値を若干上回っている。費用の削減を図りつつ、水洗化率の向上及び使用料金の見直しを今後行い、収益の増加に取り組む。
②累積欠損金比率
　欠損金は処分せず、繰越欠損金として処理している。
③流動比率
　平均値を大きく上回り、指標は100％以上となっている。支払能力を維持していくため、今後も費用削減等に取り組む必要がある。　　　　　　　　　　　　　　　　　　　　　　　　　　　　　　　　　　　　　　　　　　　　　　　　　　　④企業債残高対事業規模比率
　下水道未普及解消に向けて面整備に取り組んでいる途上にあり、公債費負担は高額となっている。　　　　　　　　　　　　　　　　　　　　　　　　　　　⑤経費回収率
　令和４年度の料金改定等により、前年と比較し上昇しているが、以前平均値を大きく下回っている。引き続き水洗化率の向上及び使用料金の見直しの検討を行う。　　　　　　　　　　　　　　　　　　　　　　　　　　　　　　　　　　　　　　　　　　　　　　　　　　　　　　　　　　　　　　⑥汚水処理原価
　平均値を下回り適正と考える。　　　　　　　　　　　　　　　　　　　　　　　　　　　　　　　　　　　　⑦施設利用率
　平均値を上回っており、効率的に施設を利用できている状況である。また、面整備の拡大に併せて、施設増設の検討を行っていく。　　　　　　　　　　　　　　　　　　　　　　　　　　　　　　　　　　　　　　　　　　　　　⑧水洗化率
　面整備を進めている途上から、平均値を下回っている。普及促進活動を強化し水洗化率向上に取り組む。</t>
    <rPh sb="16" eb="17">
      <t>コ</t>
    </rPh>
    <rPh sb="22" eb="24">
      <t>ヘイキン</t>
    </rPh>
    <rPh sb="24" eb="25">
      <t>チ</t>
    </rPh>
    <rPh sb="26" eb="28">
      <t>ジャッカン</t>
    </rPh>
    <rPh sb="28" eb="30">
      <t>ウワマワ</t>
    </rPh>
    <rPh sb="64" eb="66">
      <t>コンゴ</t>
    </rPh>
    <rPh sb="127" eb="128">
      <t>オオ</t>
    </rPh>
    <rPh sb="155" eb="157">
      <t>イジ</t>
    </rPh>
    <rPh sb="164" eb="166">
      <t>コンゴ</t>
    </rPh>
    <rPh sb="338" eb="339">
      <t>ナド</t>
    </rPh>
    <rPh sb="343" eb="345">
      <t>ゼンネン</t>
    </rPh>
    <rPh sb="346" eb="348">
      <t>ヒカク</t>
    </rPh>
    <rPh sb="349" eb="351">
      <t>ジョウショウ</t>
    </rPh>
    <rPh sb="373" eb="374">
      <t>ヒ</t>
    </rPh>
    <rPh sb="375" eb="376">
      <t>ツヅ</t>
    </rPh>
    <rPh sb="534" eb="536">
      <t>ウワマワ</t>
    </rPh>
    <rPh sb="541" eb="544">
      <t>コウリツテキ</t>
    </rPh>
    <rPh sb="545" eb="547">
      <t>シセツ</t>
    </rPh>
    <rPh sb="548" eb="550">
      <t>リヨウ</t>
    </rPh>
    <rPh sb="555" eb="557">
      <t>ジョウキョウ</t>
    </rPh>
    <phoneticPr fontId="4"/>
  </si>
  <si>
    <t>　読谷村公共下水道事業については、平成８年度に供用開始しており、老朽化に該当する管渠はない。今後は、マンホールポンプの老朽化に伴う更新や鉄蓋の取り替えを計画的に進めていく必要があり、ストックマネジメント計画策定に取り組んでいる。</t>
    <phoneticPr fontId="4"/>
  </si>
  <si>
    <t>　引続き普及促進活動を強化し水洗化率の向上による使用料収入の増加を図る。
　また、今後も継続して面整備を進めるとともに、経営戦略に基づき経営基盤の強化を図り、計画的かつ効率的な事業運営に取り組む必要がある。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</si>
</sst>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FB-4EAE-B5C7-507A79E04E96}"/>
            </c:ext>
          </c:extLst>
        </c:ser>
        <c:dLbls>
          <c:showLegendKey val="0"/>
          <c:showVal val="0"/>
          <c:showCatName val="0"/>
          <c:showSerName val="0"/>
          <c:showPercent val="0"/>
          <c:showBubbleSize val="0"/>
        </c:dLbls>
        <c:gapWidth val="150"/>
        <c:axId val="368680040"/>
        <c:axId val="36868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xmlns:c16r2="http://schemas.microsoft.com/office/drawing/2015/06/chart">
            <c:ext xmlns:c16="http://schemas.microsoft.com/office/drawing/2014/chart" uri="{C3380CC4-5D6E-409C-BE32-E72D297353CC}">
              <c16:uniqueId val="{00000001-FEFB-4EAE-B5C7-507A79E04E96}"/>
            </c:ext>
          </c:extLst>
        </c:ser>
        <c:dLbls>
          <c:showLegendKey val="0"/>
          <c:showVal val="0"/>
          <c:showCatName val="0"/>
          <c:showSerName val="0"/>
          <c:showPercent val="0"/>
          <c:showBubbleSize val="0"/>
        </c:dLbls>
        <c:marker val="1"/>
        <c:smooth val="0"/>
        <c:axId val="368680040"/>
        <c:axId val="368680432"/>
      </c:lineChart>
      <c:dateAx>
        <c:axId val="368680040"/>
        <c:scaling>
          <c:orientation val="minMax"/>
        </c:scaling>
        <c:delete val="1"/>
        <c:axPos val="b"/>
        <c:numFmt formatCode="&quot;R&quot;yy" sourceLinked="1"/>
        <c:majorTickMark val="none"/>
        <c:minorTickMark val="none"/>
        <c:tickLblPos val="none"/>
        <c:crossAx val="368680432"/>
        <c:crosses val="autoZero"/>
        <c:auto val="1"/>
        <c:lblOffset val="100"/>
        <c:baseTimeUnit val="years"/>
      </c:dateAx>
      <c:valAx>
        <c:axId val="36868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8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56.53</c:v>
                </c:pt>
                <c:pt idx="2">
                  <c:v>56.53</c:v>
                </c:pt>
                <c:pt idx="3">
                  <c:v>48.94</c:v>
                </c:pt>
                <c:pt idx="4">
                  <c:v>52.76</c:v>
                </c:pt>
              </c:numCache>
            </c:numRef>
          </c:val>
          <c:extLst xmlns:c16r2="http://schemas.microsoft.com/office/drawing/2015/06/chart">
            <c:ext xmlns:c16="http://schemas.microsoft.com/office/drawing/2014/chart" uri="{C3380CC4-5D6E-409C-BE32-E72D297353CC}">
              <c16:uniqueId val="{00000000-4234-4340-93C3-E6FA3399C7F0}"/>
            </c:ext>
          </c:extLst>
        </c:ser>
        <c:dLbls>
          <c:showLegendKey val="0"/>
          <c:showVal val="0"/>
          <c:showCatName val="0"/>
          <c:showSerName val="0"/>
          <c:showPercent val="0"/>
          <c:showBubbleSize val="0"/>
        </c:dLbls>
        <c:gapWidth val="150"/>
        <c:axId val="499285480"/>
        <c:axId val="4992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xmlns:c16r2="http://schemas.microsoft.com/office/drawing/2015/06/chart">
            <c:ext xmlns:c16="http://schemas.microsoft.com/office/drawing/2014/chart" uri="{C3380CC4-5D6E-409C-BE32-E72D297353CC}">
              <c16:uniqueId val="{00000001-4234-4340-93C3-E6FA3399C7F0}"/>
            </c:ext>
          </c:extLst>
        </c:ser>
        <c:dLbls>
          <c:showLegendKey val="0"/>
          <c:showVal val="0"/>
          <c:showCatName val="0"/>
          <c:showSerName val="0"/>
          <c:showPercent val="0"/>
          <c:showBubbleSize val="0"/>
        </c:dLbls>
        <c:marker val="1"/>
        <c:smooth val="0"/>
        <c:axId val="499285480"/>
        <c:axId val="499291360"/>
      </c:lineChart>
      <c:dateAx>
        <c:axId val="499285480"/>
        <c:scaling>
          <c:orientation val="minMax"/>
        </c:scaling>
        <c:delete val="1"/>
        <c:axPos val="b"/>
        <c:numFmt formatCode="&quot;R&quot;yy" sourceLinked="1"/>
        <c:majorTickMark val="none"/>
        <c:minorTickMark val="none"/>
        <c:tickLblPos val="none"/>
        <c:crossAx val="499291360"/>
        <c:crosses val="autoZero"/>
        <c:auto val="1"/>
        <c:lblOffset val="100"/>
        <c:baseTimeUnit val="years"/>
      </c:dateAx>
      <c:valAx>
        <c:axId val="4992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2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65.650000000000006</c:v>
                </c:pt>
                <c:pt idx="2">
                  <c:v>66.81</c:v>
                </c:pt>
                <c:pt idx="3">
                  <c:v>67.69</c:v>
                </c:pt>
                <c:pt idx="4">
                  <c:v>66.03</c:v>
                </c:pt>
              </c:numCache>
            </c:numRef>
          </c:val>
          <c:extLst xmlns:c16r2="http://schemas.microsoft.com/office/drawing/2015/06/chart">
            <c:ext xmlns:c16="http://schemas.microsoft.com/office/drawing/2014/chart" uri="{C3380CC4-5D6E-409C-BE32-E72D297353CC}">
              <c16:uniqueId val="{00000000-FDEB-469C-92E0-42B9F99E4C24}"/>
            </c:ext>
          </c:extLst>
        </c:ser>
        <c:dLbls>
          <c:showLegendKey val="0"/>
          <c:showVal val="0"/>
          <c:showCatName val="0"/>
          <c:showSerName val="0"/>
          <c:showPercent val="0"/>
          <c:showBubbleSize val="0"/>
        </c:dLbls>
        <c:gapWidth val="150"/>
        <c:axId val="499287440"/>
        <c:axId val="49928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xmlns:c16r2="http://schemas.microsoft.com/office/drawing/2015/06/chart">
            <c:ext xmlns:c16="http://schemas.microsoft.com/office/drawing/2014/chart" uri="{C3380CC4-5D6E-409C-BE32-E72D297353CC}">
              <c16:uniqueId val="{00000001-FDEB-469C-92E0-42B9F99E4C24}"/>
            </c:ext>
          </c:extLst>
        </c:ser>
        <c:dLbls>
          <c:showLegendKey val="0"/>
          <c:showVal val="0"/>
          <c:showCatName val="0"/>
          <c:showSerName val="0"/>
          <c:showPercent val="0"/>
          <c:showBubbleSize val="0"/>
        </c:dLbls>
        <c:marker val="1"/>
        <c:smooth val="0"/>
        <c:axId val="499287440"/>
        <c:axId val="499288616"/>
      </c:lineChart>
      <c:dateAx>
        <c:axId val="499287440"/>
        <c:scaling>
          <c:orientation val="minMax"/>
        </c:scaling>
        <c:delete val="1"/>
        <c:axPos val="b"/>
        <c:numFmt formatCode="&quot;R&quot;yy" sourceLinked="1"/>
        <c:majorTickMark val="none"/>
        <c:minorTickMark val="none"/>
        <c:tickLblPos val="none"/>
        <c:crossAx val="499288616"/>
        <c:crosses val="autoZero"/>
        <c:auto val="1"/>
        <c:lblOffset val="100"/>
        <c:baseTimeUnit val="years"/>
      </c:dateAx>
      <c:valAx>
        <c:axId val="4992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28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87.25</c:v>
                </c:pt>
                <c:pt idx="2">
                  <c:v>88.69</c:v>
                </c:pt>
                <c:pt idx="3">
                  <c:v>103.64</c:v>
                </c:pt>
                <c:pt idx="4">
                  <c:v>109.66</c:v>
                </c:pt>
              </c:numCache>
            </c:numRef>
          </c:val>
          <c:extLst xmlns:c16r2="http://schemas.microsoft.com/office/drawing/2015/06/chart">
            <c:ext xmlns:c16="http://schemas.microsoft.com/office/drawing/2014/chart" uri="{C3380CC4-5D6E-409C-BE32-E72D297353CC}">
              <c16:uniqueId val="{00000000-F6AA-49AF-B184-E355B68715ED}"/>
            </c:ext>
          </c:extLst>
        </c:ser>
        <c:dLbls>
          <c:showLegendKey val="0"/>
          <c:showVal val="0"/>
          <c:showCatName val="0"/>
          <c:showSerName val="0"/>
          <c:showPercent val="0"/>
          <c:showBubbleSize val="0"/>
        </c:dLbls>
        <c:gapWidth val="150"/>
        <c:axId val="368683176"/>
        <c:axId val="3686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xmlns:c16r2="http://schemas.microsoft.com/office/drawing/2015/06/chart">
            <c:ext xmlns:c16="http://schemas.microsoft.com/office/drawing/2014/chart" uri="{C3380CC4-5D6E-409C-BE32-E72D297353CC}">
              <c16:uniqueId val="{00000001-F6AA-49AF-B184-E355B68715ED}"/>
            </c:ext>
          </c:extLst>
        </c:ser>
        <c:dLbls>
          <c:showLegendKey val="0"/>
          <c:showVal val="0"/>
          <c:showCatName val="0"/>
          <c:showSerName val="0"/>
          <c:showPercent val="0"/>
          <c:showBubbleSize val="0"/>
        </c:dLbls>
        <c:marker val="1"/>
        <c:smooth val="0"/>
        <c:axId val="368683176"/>
        <c:axId val="368683568"/>
      </c:lineChart>
      <c:dateAx>
        <c:axId val="368683176"/>
        <c:scaling>
          <c:orientation val="minMax"/>
        </c:scaling>
        <c:delete val="1"/>
        <c:axPos val="b"/>
        <c:numFmt formatCode="&quot;R&quot;yy" sourceLinked="1"/>
        <c:majorTickMark val="none"/>
        <c:minorTickMark val="none"/>
        <c:tickLblPos val="none"/>
        <c:crossAx val="368683568"/>
        <c:crosses val="autoZero"/>
        <c:auto val="1"/>
        <c:lblOffset val="100"/>
        <c:baseTimeUnit val="years"/>
      </c:dateAx>
      <c:valAx>
        <c:axId val="3686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8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2.87</c:v>
                </c:pt>
                <c:pt idx="2">
                  <c:v>5.44</c:v>
                </c:pt>
                <c:pt idx="3">
                  <c:v>7.57</c:v>
                </c:pt>
                <c:pt idx="4">
                  <c:v>9.23</c:v>
                </c:pt>
              </c:numCache>
            </c:numRef>
          </c:val>
          <c:extLst xmlns:c16r2="http://schemas.microsoft.com/office/drawing/2015/06/chart">
            <c:ext xmlns:c16="http://schemas.microsoft.com/office/drawing/2014/chart" uri="{C3380CC4-5D6E-409C-BE32-E72D297353CC}">
              <c16:uniqueId val="{00000000-1730-4FDB-B3E6-3E3CCB558BA4}"/>
            </c:ext>
          </c:extLst>
        </c:ser>
        <c:dLbls>
          <c:showLegendKey val="0"/>
          <c:showVal val="0"/>
          <c:showCatName val="0"/>
          <c:showSerName val="0"/>
          <c:showPercent val="0"/>
          <c:showBubbleSize val="0"/>
        </c:dLbls>
        <c:gapWidth val="150"/>
        <c:axId val="368677688"/>
        <c:axId val="3686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xmlns:c16r2="http://schemas.microsoft.com/office/drawing/2015/06/chart">
            <c:ext xmlns:c16="http://schemas.microsoft.com/office/drawing/2014/chart" uri="{C3380CC4-5D6E-409C-BE32-E72D297353CC}">
              <c16:uniqueId val="{00000001-1730-4FDB-B3E6-3E3CCB558BA4}"/>
            </c:ext>
          </c:extLst>
        </c:ser>
        <c:dLbls>
          <c:showLegendKey val="0"/>
          <c:showVal val="0"/>
          <c:showCatName val="0"/>
          <c:showSerName val="0"/>
          <c:showPercent val="0"/>
          <c:showBubbleSize val="0"/>
        </c:dLbls>
        <c:marker val="1"/>
        <c:smooth val="0"/>
        <c:axId val="368677688"/>
        <c:axId val="368678080"/>
      </c:lineChart>
      <c:dateAx>
        <c:axId val="368677688"/>
        <c:scaling>
          <c:orientation val="minMax"/>
        </c:scaling>
        <c:delete val="1"/>
        <c:axPos val="b"/>
        <c:numFmt formatCode="&quot;R&quot;yy" sourceLinked="1"/>
        <c:majorTickMark val="none"/>
        <c:minorTickMark val="none"/>
        <c:tickLblPos val="none"/>
        <c:crossAx val="368678080"/>
        <c:crosses val="autoZero"/>
        <c:auto val="1"/>
        <c:lblOffset val="100"/>
        <c:baseTimeUnit val="years"/>
      </c:dateAx>
      <c:valAx>
        <c:axId val="368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72-43DD-A7A4-1EFBAF61FB11}"/>
            </c:ext>
          </c:extLst>
        </c:ser>
        <c:dLbls>
          <c:showLegendKey val="0"/>
          <c:showVal val="0"/>
          <c:showCatName val="0"/>
          <c:showSerName val="0"/>
          <c:showPercent val="0"/>
          <c:showBubbleSize val="0"/>
        </c:dLbls>
        <c:gapWidth val="150"/>
        <c:axId val="498890328"/>
        <c:axId val="49888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xmlns:c16r2="http://schemas.microsoft.com/office/drawing/2015/06/chart">
            <c:ext xmlns:c16="http://schemas.microsoft.com/office/drawing/2014/chart" uri="{C3380CC4-5D6E-409C-BE32-E72D297353CC}">
              <c16:uniqueId val="{00000001-6472-43DD-A7A4-1EFBAF61FB11}"/>
            </c:ext>
          </c:extLst>
        </c:ser>
        <c:dLbls>
          <c:showLegendKey val="0"/>
          <c:showVal val="0"/>
          <c:showCatName val="0"/>
          <c:showSerName val="0"/>
          <c:showPercent val="0"/>
          <c:showBubbleSize val="0"/>
        </c:dLbls>
        <c:marker val="1"/>
        <c:smooth val="0"/>
        <c:axId val="498890328"/>
        <c:axId val="498888368"/>
      </c:lineChart>
      <c:dateAx>
        <c:axId val="498890328"/>
        <c:scaling>
          <c:orientation val="minMax"/>
        </c:scaling>
        <c:delete val="1"/>
        <c:axPos val="b"/>
        <c:numFmt formatCode="&quot;R&quot;yy" sourceLinked="1"/>
        <c:majorTickMark val="none"/>
        <c:minorTickMark val="none"/>
        <c:tickLblPos val="none"/>
        <c:crossAx val="498888368"/>
        <c:crosses val="autoZero"/>
        <c:auto val="1"/>
        <c:lblOffset val="100"/>
        <c:baseTimeUnit val="years"/>
      </c:dateAx>
      <c:valAx>
        <c:axId val="4988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9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43.53</c:v>
                </c:pt>
                <c:pt idx="2">
                  <c:v>89.9</c:v>
                </c:pt>
                <c:pt idx="3">
                  <c:v>68.86</c:v>
                </c:pt>
                <c:pt idx="4">
                  <c:v>26.03</c:v>
                </c:pt>
              </c:numCache>
            </c:numRef>
          </c:val>
          <c:extLst xmlns:c16r2="http://schemas.microsoft.com/office/drawing/2015/06/chart">
            <c:ext xmlns:c16="http://schemas.microsoft.com/office/drawing/2014/chart" uri="{C3380CC4-5D6E-409C-BE32-E72D297353CC}">
              <c16:uniqueId val="{00000000-8B7F-4FD1-AB14-528F88844BB8}"/>
            </c:ext>
          </c:extLst>
        </c:ser>
        <c:dLbls>
          <c:showLegendKey val="0"/>
          <c:showVal val="0"/>
          <c:showCatName val="0"/>
          <c:showSerName val="0"/>
          <c:showPercent val="0"/>
          <c:showBubbleSize val="0"/>
        </c:dLbls>
        <c:gapWidth val="150"/>
        <c:axId val="498893464"/>
        <c:axId val="4988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xmlns:c16r2="http://schemas.microsoft.com/office/drawing/2015/06/chart">
            <c:ext xmlns:c16="http://schemas.microsoft.com/office/drawing/2014/chart" uri="{C3380CC4-5D6E-409C-BE32-E72D297353CC}">
              <c16:uniqueId val="{00000001-8B7F-4FD1-AB14-528F88844BB8}"/>
            </c:ext>
          </c:extLst>
        </c:ser>
        <c:dLbls>
          <c:showLegendKey val="0"/>
          <c:showVal val="0"/>
          <c:showCatName val="0"/>
          <c:showSerName val="0"/>
          <c:showPercent val="0"/>
          <c:showBubbleSize val="0"/>
        </c:dLbls>
        <c:marker val="1"/>
        <c:smooth val="0"/>
        <c:axId val="498893464"/>
        <c:axId val="498890720"/>
      </c:lineChart>
      <c:dateAx>
        <c:axId val="498893464"/>
        <c:scaling>
          <c:orientation val="minMax"/>
        </c:scaling>
        <c:delete val="1"/>
        <c:axPos val="b"/>
        <c:numFmt formatCode="&quot;R&quot;yy" sourceLinked="1"/>
        <c:majorTickMark val="none"/>
        <c:minorTickMark val="none"/>
        <c:tickLblPos val="none"/>
        <c:crossAx val="498890720"/>
        <c:crosses val="autoZero"/>
        <c:auto val="1"/>
        <c:lblOffset val="100"/>
        <c:baseTimeUnit val="years"/>
      </c:dateAx>
      <c:valAx>
        <c:axId val="4988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77.819999999999993</c:v>
                </c:pt>
                <c:pt idx="2">
                  <c:v>92.46</c:v>
                </c:pt>
                <c:pt idx="3">
                  <c:v>91.88</c:v>
                </c:pt>
                <c:pt idx="4">
                  <c:v>138.38999999999999</c:v>
                </c:pt>
              </c:numCache>
            </c:numRef>
          </c:val>
          <c:extLst xmlns:c16r2="http://schemas.microsoft.com/office/drawing/2015/06/chart">
            <c:ext xmlns:c16="http://schemas.microsoft.com/office/drawing/2014/chart" uri="{C3380CC4-5D6E-409C-BE32-E72D297353CC}">
              <c16:uniqueId val="{00000000-5DD7-4557-8DA1-07223D2E3D88}"/>
            </c:ext>
          </c:extLst>
        </c:ser>
        <c:dLbls>
          <c:showLegendKey val="0"/>
          <c:showVal val="0"/>
          <c:showCatName val="0"/>
          <c:showSerName val="0"/>
          <c:showPercent val="0"/>
          <c:showBubbleSize val="0"/>
        </c:dLbls>
        <c:gapWidth val="150"/>
        <c:axId val="498891112"/>
        <c:axId val="4988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xmlns:c16r2="http://schemas.microsoft.com/office/drawing/2015/06/chart">
            <c:ext xmlns:c16="http://schemas.microsoft.com/office/drawing/2014/chart" uri="{C3380CC4-5D6E-409C-BE32-E72D297353CC}">
              <c16:uniqueId val="{00000001-5DD7-4557-8DA1-07223D2E3D88}"/>
            </c:ext>
          </c:extLst>
        </c:ser>
        <c:dLbls>
          <c:showLegendKey val="0"/>
          <c:showVal val="0"/>
          <c:showCatName val="0"/>
          <c:showSerName val="0"/>
          <c:showPercent val="0"/>
          <c:showBubbleSize val="0"/>
        </c:dLbls>
        <c:marker val="1"/>
        <c:smooth val="0"/>
        <c:axId val="498891112"/>
        <c:axId val="498889544"/>
      </c:lineChart>
      <c:dateAx>
        <c:axId val="498891112"/>
        <c:scaling>
          <c:orientation val="minMax"/>
        </c:scaling>
        <c:delete val="1"/>
        <c:axPos val="b"/>
        <c:numFmt formatCode="&quot;R&quot;yy" sourceLinked="1"/>
        <c:majorTickMark val="none"/>
        <c:minorTickMark val="none"/>
        <c:tickLblPos val="none"/>
        <c:crossAx val="498889544"/>
        <c:crosses val="autoZero"/>
        <c:auto val="1"/>
        <c:lblOffset val="100"/>
        <c:baseTimeUnit val="years"/>
      </c:dateAx>
      <c:valAx>
        <c:axId val="4988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2589.04</c:v>
                </c:pt>
                <c:pt idx="2">
                  <c:v>2611.17</c:v>
                </c:pt>
                <c:pt idx="3">
                  <c:v>2455.5100000000002</c:v>
                </c:pt>
                <c:pt idx="4">
                  <c:v>2543.64</c:v>
                </c:pt>
              </c:numCache>
            </c:numRef>
          </c:val>
          <c:extLst xmlns:c16r2="http://schemas.microsoft.com/office/drawing/2015/06/chart">
            <c:ext xmlns:c16="http://schemas.microsoft.com/office/drawing/2014/chart" uri="{C3380CC4-5D6E-409C-BE32-E72D297353CC}">
              <c16:uniqueId val="{00000000-2A7A-48FD-822C-59568DA2B7F5}"/>
            </c:ext>
          </c:extLst>
        </c:ser>
        <c:dLbls>
          <c:showLegendKey val="0"/>
          <c:showVal val="0"/>
          <c:showCatName val="0"/>
          <c:showSerName val="0"/>
          <c:showPercent val="0"/>
          <c:showBubbleSize val="0"/>
        </c:dLbls>
        <c:gapWidth val="150"/>
        <c:axId val="498893856"/>
        <c:axId val="4992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xmlns:c16r2="http://schemas.microsoft.com/office/drawing/2015/06/chart">
            <c:ext xmlns:c16="http://schemas.microsoft.com/office/drawing/2014/chart" uri="{C3380CC4-5D6E-409C-BE32-E72D297353CC}">
              <c16:uniqueId val="{00000001-2A7A-48FD-822C-59568DA2B7F5}"/>
            </c:ext>
          </c:extLst>
        </c:ser>
        <c:dLbls>
          <c:showLegendKey val="0"/>
          <c:showVal val="0"/>
          <c:showCatName val="0"/>
          <c:showSerName val="0"/>
          <c:showPercent val="0"/>
          <c:showBubbleSize val="0"/>
        </c:dLbls>
        <c:marker val="1"/>
        <c:smooth val="0"/>
        <c:axId val="498893856"/>
        <c:axId val="499285088"/>
      </c:lineChart>
      <c:dateAx>
        <c:axId val="498893856"/>
        <c:scaling>
          <c:orientation val="minMax"/>
        </c:scaling>
        <c:delete val="1"/>
        <c:axPos val="b"/>
        <c:numFmt formatCode="&quot;R&quot;yy" sourceLinked="1"/>
        <c:majorTickMark val="none"/>
        <c:minorTickMark val="none"/>
        <c:tickLblPos val="none"/>
        <c:crossAx val="499285088"/>
        <c:crosses val="autoZero"/>
        <c:auto val="1"/>
        <c:lblOffset val="100"/>
        <c:baseTimeUnit val="years"/>
      </c:dateAx>
      <c:valAx>
        <c:axId val="4992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45.82</c:v>
                </c:pt>
                <c:pt idx="2">
                  <c:v>46.11</c:v>
                </c:pt>
                <c:pt idx="3">
                  <c:v>47.92</c:v>
                </c:pt>
                <c:pt idx="4">
                  <c:v>48.23</c:v>
                </c:pt>
              </c:numCache>
            </c:numRef>
          </c:val>
          <c:extLst xmlns:c16r2="http://schemas.microsoft.com/office/drawing/2015/06/chart">
            <c:ext xmlns:c16="http://schemas.microsoft.com/office/drawing/2014/chart" uri="{C3380CC4-5D6E-409C-BE32-E72D297353CC}">
              <c16:uniqueId val="{00000000-CD8D-4716-8B14-6C17B43786AB}"/>
            </c:ext>
          </c:extLst>
        </c:ser>
        <c:dLbls>
          <c:showLegendKey val="0"/>
          <c:showVal val="0"/>
          <c:showCatName val="0"/>
          <c:showSerName val="0"/>
          <c:showPercent val="0"/>
          <c:showBubbleSize val="0"/>
        </c:dLbls>
        <c:gapWidth val="150"/>
        <c:axId val="499289008"/>
        <c:axId val="49929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xmlns:c16r2="http://schemas.microsoft.com/office/drawing/2015/06/chart">
            <c:ext xmlns:c16="http://schemas.microsoft.com/office/drawing/2014/chart" uri="{C3380CC4-5D6E-409C-BE32-E72D297353CC}">
              <c16:uniqueId val="{00000001-CD8D-4716-8B14-6C17B43786AB}"/>
            </c:ext>
          </c:extLst>
        </c:ser>
        <c:dLbls>
          <c:showLegendKey val="0"/>
          <c:showVal val="0"/>
          <c:showCatName val="0"/>
          <c:showSerName val="0"/>
          <c:showPercent val="0"/>
          <c:showBubbleSize val="0"/>
        </c:dLbls>
        <c:marker val="1"/>
        <c:smooth val="0"/>
        <c:axId val="499289008"/>
        <c:axId val="499290576"/>
      </c:lineChart>
      <c:dateAx>
        <c:axId val="499289008"/>
        <c:scaling>
          <c:orientation val="minMax"/>
        </c:scaling>
        <c:delete val="1"/>
        <c:axPos val="b"/>
        <c:numFmt formatCode="&quot;R&quot;yy" sourceLinked="1"/>
        <c:majorTickMark val="none"/>
        <c:minorTickMark val="none"/>
        <c:tickLblPos val="none"/>
        <c:crossAx val="499290576"/>
        <c:crosses val="autoZero"/>
        <c:auto val="1"/>
        <c:lblOffset val="100"/>
        <c:baseTimeUnit val="years"/>
      </c:dateAx>
      <c:valAx>
        <c:axId val="49929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2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158.57</c:v>
                </c:pt>
                <c:pt idx="2">
                  <c:v>158.44999999999999</c:v>
                </c:pt>
                <c:pt idx="3">
                  <c:v>166.92</c:v>
                </c:pt>
                <c:pt idx="4">
                  <c:v>169.49</c:v>
                </c:pt>
              </c:numCache>
            </c:numRef>
          </c:val>
          <c:extLst xmlns:c16r2="http://schemas.microsoft.com/office/drawing/2015/06/chart">
            <c:ext xmlns:c16="http://schemas.microsoft.com/office/drawing/2014/chart" uri="{C3380CC4-5D6E-409C-BE32-E72D297353CC}">
              <c16:uniqueId val="{00000000-7013-4D94-ADA5-707CDB31BE9A}"/>
            </c:ext>
          </c:extLst>
        </c:ser>
        <c:dLbls>
          <c:showLegendKey val="0"/>
          <c:showVal val="0"/>
          <c:showCatName val="0"/>
          <c:showSerName val="0"/>
          <c:showPercent val="0"/>
          <c:showBubbleSize val="0"/>
        </c:dLbls>
        <c:gapWidth val="150"/>
        <c:axId val="499289792"/>
        <c:axId val="4992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xmlns:c16r2="http://schemas.microsoft.com/office/drawing/2015/06/chart">
            <c:ext xmlns:c16="http://schemas.microsoft.com/office/drawing/2014/chart" uri="{C3380CC4-5D6E-409C-BE32-E72D297353CC}">
              <c16:uniqueId val="{00000001-7013-4D94-ADA5-707CDB31BE9A}"/>
            </c:ext>
          </c:extLst>
        </c:ser>
        <c:dLbls>
          <c:showLegendKey val="0"/>
          <c:showVal val="0"/>
          <c:showCatName val="0"/>
          <c:showSerName val="0"/>
          <c:showPercent val="0"/>
          <c:showBubbleSize val="0"/>
        </c:dLbls>
        <c:marker val="1"/>
        <c:smooth val="0"/>
        <c:axId val="499289792"/>
        <c:axId val="499290184"/>
      </c:lineChart>
      <c:dateAx>
        <c:axId val="499289792"/>
        <c:scaling>
          <c:orientation val="minMax"/>
        </c:scaling>
        <c:delete val="1"/>
        <c:axPos val="b"/>
        <c:numFmt formatCode="&quot;R&quot;yy" sourceLinked="1"/>
        <c:majorTickMark val="none"/>
        <c:minorTickMark val="none"/>
        <c:tickLblPos val="none"/>
        <c:crossAx val="499290184"/>
        <c:crosses val="autoZero"/>
        <c:auto val="1"/>
        <c:lblOffset val="100"/>
        <c:baseTimeUnit val="years"/>
      </c:dateAx>
      <c:valAx>
        <c:axId val="4992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読谷村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42060</v>
      </c>
      <c r="AM8" s="54"/>
      <c r="AN8" s="54"/>
      <c r="AO8" s="54"/>
      <c r="AP8" s="54"/>
      <c r="AQ8" s="54"/>
      <c r="AR8" s="54"/>
      <c r="AS8" s="54"/>
      <c r="AT8" s="53">
        <f>データ!T6</f>
        <v>35.28</v>
      </c>
      <c r="AU8" s="53"/>
      <c r="AV8" s="53"/>
      <c r="AW8" s="53"/>
      <c r="AX8" s="53"/>
      <c r="AY8" s="53"/>
      <c r="AZ8" s="53"/>
      <c r="BA8" s="53"/>
      <c r="BB8" s="53">
        <f>データ!U6</f>
        <v>1192.18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66.63</v>
      </c>
      <c r="J10" s="53"/>
      <c r="K10" s="53"/>
      <c r="L10" s="53"/>
      <c r="M10" s="53"/>
      <c r="N10" s="53"/>
      <c r="O10" s="53"/>
      <c r="P10" s="53">
        <f>データ!P6</f>
        <v>26.38</v>
      </c>
      <c r="Q10" s="53"/>
      <c r="R10" s="53"/>
      <c r="S10" s="53"/>
      <c r="T10" s="53"/>
      <c r="U10" s="53"/>
      <c r="V10" s="53"/>
      <c r="W10" s="53">
        <f>データ!Q6</f>
        <v>99.85</v>
      </c>
      <c r="X10" s="53"/>
      <c r="Y10" s="53"/>
      <c r="Z10" s="53"/>
      <c r="AA10" s="53"/>
      <c r="AB10" s="53"/>
      <c r="AC10" s="53"/>
      <c r="AD10" s="54">
        <f>データ!R6</f>
        <v>1463</v>
      </c>
      <c r="AE10" s="54"/>
      <c r="AF10" s="54"/>
      <c r="AG10" s="54"/>
      <c r="AH10" s="54"/>
      <c r="AI10" s="54"/>
      <c r="AJ10" s="54"/>
      <c r="AK10" s="2"/>
      <c r="AL10" s="54">
        <f>データ!V6</f>
        <v>11087</v>
      </c>
      <c r="AM10" s="54"/>
      <c r="AN10" s="54"/>
      <c r="AO10" s="54"/>
      <c r="AP10" s="54"/>
      <c r="AQ10" s="54"/>
      <c r="AR10" s="54"/>
      <c r="AS10" s="54"/>
      <c r="AT10" s="53">
        <f>データ!W6</f>
        <v>4.1500000000000004</v>
      </c>
      <c r="AU10" s="53"/>
      <c r="AV10" s="53"/>
      <c r="AW10" s="53"/>
      <c r="AX10" s="53"/>
      <c r="AY10" s="53"/>
      <c r="AZ10" s="53"/>
      <c r="BA10" s="53"/>
      <c r="BB10" s="53">
        <f>データ!X6</f>
        <v>2671.57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ruc/unNsBE2wMrFEh62ohiTiaPbYEcrnWWMilCjABjJzNiU5L8anf/zAEiXRiGlWCxVEFYVnJxpAuuWrIwx6Q==" saltValue="45TBuvVQHBXySJRmDI9c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473243</v>
      </c>
      <c r="D6" s="19">
        <f t="shared" si="3"/>
        <v>46</v>
      </c>
      <c r="E6" s="19">
        <f t="shared" si="3"/>
        <v>17</v>
      </c>
      <c r="F6" s="19">
        <f t="shared" si="3"/>
        <v>1</v>
      </c>
      <c r="G6" s="19">
        <f t="shared" si="3"/>
        <v>0</v>
      </c>
      <c r="H6" s="19" t="str">
        <f t="shared" si="3"/>
        <v>沖縄県　読谷村</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66.63</v>
      </c>
      <c r="P6" s="20">
        <f t="shared" si="3"/>
        <v>26.38</v>
      </c>
      <c r="Q6" s="20">
        <f t="shared" si="3"/>
        <v>99.85</v>
      </c>
      <c r="R6" s="20">
        <f t="shared" si="3"/>
        <v>1463</v>
      </c>
      <c r="S6" s="20">
        <f t="shared" si="3"/>
        <v>42060</v>
      </c>
      <c r="T6" s="20">
        <f t="shared" si="3"/>
        <v>35.28</v>
      </c>
      <c r="U6" s="20">
        <f t="shared" si="3"/>
        <v>1192.18</v>
      </c>
      <c r="V6" s="20">
        <f t="shared" si="3"/>
        <v>11087</v>
      </c>
      <c r="W6" s="20">
        <f t="shared" si="3"/>
        <v>4.1500000000000004</v>
      </c>
      <c r="X6" s="20">
        <f t="shared" si="3"/>
        <v>2671.57</v>
      </c>
      <c r="Y6" s="21" t="str">
        <f>IF(Y7="",NA(),Y7)</f>
        <v>-</v>
      </c>
      <c r="Z6" s="21">
        <f t="shared" ref="Z6:AH6" si="4">IF(Z7="",NA(),Z7)</f>
        <v>87.25</v>
      </c>
      <c r="AA6" s="21">
        <f t="shared" si="4"/>
        <v>88.69</v>
      </c>
      <c r="AB6" s="21">
        <f t="shared" si="4"/>
        <v>103.64</v>
      </c>
      <c r="AC6" s="21">
        <f t="shared" si="4"/>
        <v>109.66</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1">
        <f t="shared" ref="AK6:AS6" si="5">IF(AK7="",NA(),AK7)</f>
        <v>43.53</v>
      </c>
      <c r="AL6" s="21">
        <f t="shared" si="5"/>
        <v>89.9</v>
      </c>
      <c r="AM6" s="21">
        <f t="shared" si="5"/>
        <v>68.86</v>
      </c>
      <c r="AN6" s="21">
        <f t="shared" si="5"/>
        <v>26.03</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77.819999999999993</v>
      </c>
      <c r="AW6" s="21">
        <f t="shared" si="6"/>
        <v>92.46</v>
      </c>
      <c r="AX6" s="21">
        <f t="shared" si="6"/>
        <v>91.88</v>
      </c>
      <c r="AY6" s="21">
        <f t="shared" si="6"/>
        <v>138.38999999999999</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2589.04</v>
      </c>
      <c r="BH6" s="21">
        <f t="shared" si="7"/>
        <v>2611.17</v>
      </c>
      <c r="BI6" s="21">
        <f t="shared" si="7"/>
        <v>2455.5100000000002</v>
      </c>
      <c r="BJ6" s="21">
        <f t="shared" si="7"/>
        <v>2543.64</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45.82</v>
      </c>
      <c r="BS6" s="21">
        <f t="shared" si="8"/>
        <v>46.11</v>
      </c>
      <c r="BT6" s="21">
        <f t="shared" si="8"/>
        <v>47.92</v>
      </c>
      <c r="BU6" s="21">
        <f t="shared" si="8"/>
        <v>48.23</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158.57</v>
      </c>
      <c r="CD6" s="21">
        <f t="shared" si="9"/>
        <v>158.44999999999999</v>
      </c>
      <c r="CE6" s="21">
        <f t="shared" si="9"/>
        <v>166.92</v>
      </c>
      <c r="CF6" s="21">
        <f t="shared" si="9"/>
        <v>169.49</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56.53</v>
      </c>
      <c r="CO6" s="21">
        <f t="shared" si="10"/>
        <v>56.53</v>
      </c>
      <c r="CP6" s="21">
        <f t="shared" si="10"/>
        <v>48.94</v>
      </c>
      <c r="CQ6" s="21">
        <f t="shared" si="10"/>
        <v>52.76</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65.650000000000006</v>
      </c>
      <c r="CZ6" s="21">
        <f t="shared" si="11"/>
        <v>66.81</v>
      </c>
      <c r="DA6" s="21">
        <f t="shared" si="11"/>
        <v>67.69</v>
      </c>
      <c r="DB6" s="21">
        <f t="shared" si="11"/>
        <v>66.03</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2.87</v>
      </c>
      <c r="DK6" s="21">
        <f t="shared" si="12"/>
        <v>5.44</v>
      </c>
      <c r="DL6" s="21">
        <f t="shared" si="12"/>
        <v>7.57</v>
      </c>
      <c r="DM6" s="21">
        <f t="shared" si="12"/>
        <v>9.23</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473243</v>
      </c>
      <c r="D7" s="23">
        <v>46</v>
      </c>
      <c r="E7" s="23">
        <v>17</v>
      </c>
      <c r="F7" s="23">
        <v>1</v>
      </c>
      <c r="G7" s="23">
        <v>0</v>
      </c>
      <c r="H7" s="23" t="s">
        <v>96</v>
      </c>
      <c r="I7" s="23" t="s">
        <v>97</v>
      </c>
      <c r="J7" s="23" t="s">
        <v>98</v>
      </c>
      <c r="K7" s="23" t="s">
        <v>99</v>
      </c>
      <c r="L7" s="23" t="s">
        <v>100</v>
      </c>
      <c r="M7" s="23" t="s">
        <v>101</v>
      </c>
      <c r="N7" s="24" t="s">
        <v>102</v>
      </c>
      <c r="O7" s="24">
        <v>66.63</v>
      </c>
      <c r="P7" s="24">
        <v>26.38</v>
      </c>
      <c r="Q7" s="24">
        <v>99.85</v>
      </c>
      <c r="R7" s="24">
        <v>1463</v>
      </c>
      <c r="S7" s="24">
        <v>42060</v>
      </c>
      <c r="T7" s="24">
        <v>35.28</v>
      </c>
      <c r="U7" s="24">
        <v>1192.18</v>
      </c>
      <c r="V7" s="24">
        <v>11087</v>
      </c>
      <c r="W7" s="24">
        <v>4.1500000000000004</v>
      </c>
      <c r="X7" s="24">
        <v>2671.57</v>
      </c>
      <c r="Y7" s="24" t="s">
        <v>102</v>
      </c>
      <c r="Z7" s="24">
        <v>87.25</v>
      </c>
      <c r="AA7" s="24">
        <v>88.69</v>
      </c>
      <c r="AB7" s="24">
        <v>103.64</v>
      </c>
      <c r="AC7" s="24">
        <v>109.66</v>
      </c>
      <c r="AD7" s="24" t="s">
        <v>102</v>
      </c>
      <c r="AE7" s="24">
        <v>107.21</v>
      </c>
      <c r="AF7" s="24">
        <v>107.08</v>
      </c>
      <c r="AG7" s="24">
        <v>106.08</v>
      </c>
      <c r="AH7" s="24">
        <v>106.87</v>
      </c>
      <c r="AI7" s="24">
        <v>105.91</v>
      </c>
      <c r="AJ7" s="24" t="s">
        <v>102</v>
      </c>
      <c r="AK7" s="24">
        <v>43.53</v>
      </c>
      <c r="AL7" s="24">
        <v>89.9</v>
      </c>
      <c r="AM7" s="24">
        <v>68.86</v>
      </c>
      <c r="AN7" s="24">
        <v>26.03</v>
      </c>
      <c r="AO7" s="24" t="s">
        <v>102</v>
      </c>
      <c r="AP7" s="24">
        <v>43.71</v>
      </c>
      <c r="AQ7" s="24">
        <v>45.94</v>
      </c>
      <c r="AR7" s="24">
        <v>29.34</v>
      </c>
      <c r="AS7" s="24">
        <v>21.73</v>
      </c>
      <c r="AT7" s="24">
        <v>3.03</v>
      </c>
      <c r="AU7" s="24" t="s">
        <v>102</v>
      </c>
      <c r="AV7" s="24">
        <v>77.819999999999993</v>
      </c>
      <c r="AW7" s="24">
        <v>92.46</v>
      </c>
      <c r="AX7" s="24">
        <v>91.88</v>
      </c>
      <c r="AY7" s="24">
        <v>138.38999999999999</v>
      </c>
      <c r="AZ7" s="24" t="s">
        <v>102</v>
      </c>
      <c r="BA7" s="24">
        <v>40.67</v>
      </c>
      <c r="BB7" s="24">
        <v>47.7</v>
      </c>
      <c r="BC7" s="24">
        <v>50.59</v>
      </c>
      <c r="BD7" s="24">
        <v>62.37</v>
      </c>
      <c r="BE7" s="24">
        <v>78.430000000000007</v>
      </c>
      <c r="BF7" s="24" t="s">
        <v>102</v>
      </c>
      <c r="BG7" s="24">
        <v>2589.04</v>
      </c>
      <c r="BH7" s="24">
        <v>2611.17</v>
      </c>
      <c r="BI7" s="24">
        <v>2455.5100000000002</v>
      </c>
      <c r="BJ7" s="24">
        <v>2543.64</v>
      </c>
      <c r="BK7" s="24" t="s">
        <v>102</v>
      </c>
      <c r="BL7" s="24">
        <v>1050.51</v>
      </c>
      <c r="BM7" s="24">
        <v>1102.01</v>
      </c>
      <c r="BN7" s="24">
        <v>987.36</v>
      </c>
      <c r="BO7" s="24">
        <v>1042.77</v>
      </c>
      <c r="BP7" s="24">
        <v>630.82000000000005</v>
      </c>
      <c r="BQ7" s="24" t="s">
        <v>102</v>
      </c>
      <c r="BR7" s="24">
        <v>45.82</v>
      </c>
      <c r="BS7" s="24">
        <v>46.11</v>
      </c>
      <c r="BT7" s="24">
        <v>47.92</v>
      </c>
      <c r="BU7" s="24">
        <v>48.23</v>
      </c>
      <c r="BV7" s="24" t="s">
        <v>102</v>
      </c>
      <c r="BW7" s="24">
        <v>82.65</v>
      </c>
      <c r="BX7" s="24">
        <v>82.55</v>
      </c>
      <c r="BY7" s="24">
        <v>83.55</v>
      </c>
      <c r="BZ7" s="24">
        <v>84.48</v>
      </c>
      <c r="CA7" s="24">
        <v>97.81</v>
      </c>
      <c r="CB7" s="24" t="s">
        <v>102</v>
      </c>
      <c r="CC7" s="24">
        <v>158.57</v>
      </c>
      <c r="CD7" s="24">
        <v>158.44999999999999</v>
      </c>
      <c r="CE7" s="24">
        <v>166.92</v>
      </c>
      <c r="CF7" s="24">
        <v>169.49</v>
      </c>
      <c r="CG7" s="24" t="s">
        <v>102</v>
      </c>
      <c r="CH7" s="24">
        <v>186.3</v>
      </c>
      <c r="CI7" s="24">
        <v>188.38</v>
      </c>
      <c r="CJ7" s="24">
        <v>185.98</v>
      </c>
      <c r="CK7" s="24">
        <v>187.11</v>
      </c>
      <c r="CL7" s="24">
        <v>138.75</v>
      </c>
      <c r="CM7" s="24" t="s">
        <v>102</v>
      </c>
      <c r="CN7" s="24">
        <v>56.53</v>
      </c>
      <c r="CO7" s="24">
        <v>56.53</v>
      </c>
      <c r="CP7" s="24">
        <v>48.94</v>
      </c>
      <c r="CQ7" s="24">
        <v>52.76</v>
      </c>
      <c r="CR7" s="24" t="s">
        <v>102</v>
      </c>
      <c r="CS7" s="24">
        <v>50.53</v>
      </c>
      <c r="CT7" s="24">
        <v>51.42</v>
      </c>
      <c r="CU7" s="24">
        <v>48.95</v>
      </c>
      <c r="CV7" s="24">
        <v>49.28</v>
      </c>
      <c r="CW7" s="24">
        <v>58.94</v>
      </c>
      <c r="CX7" s="24" t="s">
        <v>102</v>
      </c>
      <c r="CY7" s="24">
        <v>65.650000000000006</v>
      </c>
      <c r="CZ7" s="24">
        <v>66.81</v>
      </c>
      <c r="DA7" s="24">
        <v>67.69</v>
      </c>
      <c r="DB7" s="24">
        <v>66.03</v>
      </c>
      <c r="DC7" s="24" t="s">
        <v>102</v>
      </c>
      <c r="DD7" s="24">
        <v>82.08</v>
      </c>
      <c r="DE7" s="24">
        <v>81.34</v>
      </c>
      <c r="DF7" s="24">
        <v>81.14</v>
      </c>
      <c r="DG7" s="24">
        <v>79.7</v>
      </c>
      <c r="DH7" s="24">
        <v>95.91</v>
      </c>
      <c r="DI7" s="24" t="s">
        <v>102</v>
      </c>
      <c r="DJ7" s="24">
        <v>2.87</v>
      </c>
      <c r="DK7" s="24">
        <v>5.44</v>
      </c>
      <c r="DL7" s="24">
        <v>7.57</v>
      </c>
      <c r="DM7" s="24">
        <v>9.23</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Yomitan</cp:lastModifiedBy>
  <dcterms:created xsi:type="dcterms:W3CDTF">2025-01-24T07:07:57Z</dcterms:created>
  <dcterms:modified xsi:type="dcterms:W3CDTF">2025-01-29T23:48:10Z</dcterms:modified>
  <cp:category/>
</cp:coreProperties>
</file>