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0.100.98\情報政策係\【⑭統計】\09読谷村統計書\R5       読谷村統計書発刊一件\07.ホームページ掲載用\Excel\"/>
    </mc:Choice>
  </mc:AlternateContent>
  <bookViews>
    <workbookView xWindow="0" yWindow="0" windowWidth="23880" windowHeight="9525" activeTab="9"/>
  </bookViews>
  <sheets>
    <sheet name="目次" sheetId="13" r:id="rId1"/>
    <sheet name="1" sheetId="11" r:id="rId2"/>
    <sheet name="2" sheetId="12" r:id="rId3"/>
    <sheet name="3" sheetId="3" r:id="rId4"/>
    <sheet name="4" sheetId="4" r:id="rId5"/>
    <sheet name="5" sheetId="5" r:id="rId6"/>
    <sheet name="6" sheetId="6" r:id="rId7"/>
    <sheet name="7" sheetId="7" r:id="rId8"/>
    <sheet name=" 8" sheetId="9" r:id="rId9"/>
    <sheet name="9" sheetId="10" r:id="rId10"/>
    <sheet name="10" sheetId="8" r:id="rId11"/>
  </sheets>
  <definedNames>
    <definedName name="_xlnm.Print_Area" localSheetId="8">' 8'!$A$1:$I$15</definedName>
    <definedName name="_xlnm.Print_Area" localSheetId="1">'1'!$A$1:$M$44</definedName>
    <definedName name="_xlnm.Print_Area" localSheetId="10">'10'!$A$1:$J$29</definedName>
    <definedName name="_xlnm.Print_Area" localSheetId="2">'2'!$A$1:$T$25</definedName>
    <definedName name="_xlnm.Print_Area" localSheetId="3">'3'!$A$1:$F$21</definedName>
    <definedName name="_xlnm.Print_Area" localSheetId="4">'4'!$A$1:$I$31</definedName>
    <definedName name="_xlnm.Print_Area" localSheetId="5">'5'!$A$1:$I$27</definedName>
    <definedName name="_xlnm.Print_Area" localSheetId="6">'6'!$A$1:$J$30</definedName>
    <definedName name="_xlnm.Print_Area" localSheetId="7">'7'!$A$1:$I$27</definedName>
    <definedName name="_xlnm.Print_Area" localSheetId="9">'9'!$A$1:$G$12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11" l="1"/>
  <c r="C40" i="11"/>
  <c r="B40" i="11"/>
  <c r="D39" i="11"/>
  <c r="C39" i="11"/>
  <c r="B39" i="11"/>
  <c r="D38" i="11"/>
  <c r="C38" i="11"/>
  <c r="B38" i="11"/>
  <c r="D37" i="11"/>
  <c r="C37" i="11"/>
  <c r="B37" i="11"/>
  <c r="D36" i="11"/>
  <c r="C36" i="11"/>
  <c r="B36" i="11"/>
  <c r="D35" i="11"/>
  <c r="C35" i="11"/>
  <c r="B35" i="11"/>
  <c r="D34" i="11"/>
  <c r="C34" i="11"/>
  <c r="B34" i="11"/>
  <c r="D33" i="11"/>
  <c r="C33" i="11"/>
  <c r="B33" i="11"/>
  <c r="D32" i="11"/>
  <c r="C32" i="11"/>
  <c r="B32" i="11"/>
  <c r="D31" i="11"/>
  <c r="C31" i="11"/>
  <c r="B31" i="11"/>
  <c r="D29" i="11"/>
  <c r="C29" i="11"/>
  <c r="B29" i="11"/>
  <c r="D28" i="11"/>
  <c r="C28" i="11"/>
  <c r="B28" i="11"/>
  <c r="D24" i="11"/>
  <c r="C24" i="11"/>
  <c r="B24" i="11"/>
  <c r="D19" i="11"/>
  <c r="C19" i="11"/>
  <c r="B19" i="11"/>
  <c r="D18" i="11"/>
  <c r="C18" i="11"/>
  <c r="B18" i="11"/>
  <c r="D17" i="11"/>
  <c r="C17" i="11"/>
  <c r="B17" i="11"/>
  <c r="D16" i="11"/>
  <c r="C16" i="11"/>
  <c r="B16" i="11"/>
  <c r="D15" i="11"/>
  <c r="C15" i="11"/>
  <c r="B15" i="11"/>
  <c r="D14" i="11"/>
  <c r="C14" i="11"/>
  <c r="B14" i="11"/>
  <c r="D13" i="11"/>
  <c r="C13" i="11"/>
  <c r="B13" i="11"/>
  <c r="D12" i="11"/>
  <c r="C12" i="11"/>
  <c r="B12" i="11"/>
  <c r="D11" i="11"/>
  <c r="C11" i="11"/>
  <c r="B11" i="11"/>
  <c r="H27" i="8" l="1"/>
  <c r="F27" i="8"/>
  <c r="B21" i="8"/>
  <c r="B22" i="8" s="1"/>
  <c r="B23" i="8" s="1"/>
  <c r="B24" i="8" s="1"/>
  <c r="B25" i="8" s="1"/>
  <c r="B26" i="8" s="1"/>
  <c r="B6" i="7"/>
  <c r="B6" i="5"/>
  <c r="D7" i="4"/>
  <c r="C7" i="4"/>
  <c r="B18" i="3"/>
  <c r="E14" i="3"/>
  <c r="E9" i="3"/>
  <c r="E17" i="3" l="1"/>
  <c r="E8" i="3"/>
  <c r="E12" i="3"/>
  <c r="E16" i="3"/>
  <c r="E11" i="3"/>
  <c r="E13" i="3"/>
  <c r="E15" i="3"/>
  <c r="E18" i="3" l="1"/>
</calcChain>
</file>

<file path=xl/sharedStrings.xml><?xml version="1.0" encoding="utf-8"?>
<sst xmlns="http://schemas.openxmlformats.org/spreadsheetml/2006/main" count="481" uniqueCount="280">
  <si>
    <t>６　　建　　　　設</t>
  </si>
  <si>
    <t>各年4月1日現在</t>
    <rPh sb="0" eb="2">
      <t>カクネン</t>
    </rPh>
    <rPh sb="3" eb="4">
      <t>ガツ</t>
    </rPh>
    <rPh sb="5" eb="6">
      <t>ニチ</t>
    </rPh>
    <rPh sb="6" eb="8">
      <t>ゲンザイ</t>
    </rPh>
    <phoneticPr fontId="8"/>
  </si>
  <si>
    <t>単位：ｍ，㎡</t>
    <rPh sb="0" eb="2">
      <t>タンイ</t>
    </rPh>
    <phoneticPr fontId="8"/>
  </si>
  <si>
    <t>区分</t>
  </si>
  <si>
    <t>総　　　　　計</t>
  </si>
  <si>
    <t>国　　　　　道</t>
  </si>
  <si>
    <t>県　　　　　道</t>
  </si>
  <si>
    <t>村　　　　　道</t>
  </si>
  <si>
    <t>年度</t>
  </si>
  <si>
    <t>延 長</t>
  </si>
  <si>
    <t>面 積</t>
  </si>
  <si>
    <t>舗装済</t>
  </si>
  <si>
    <t>平成5年度</t>
  </si>
  <si>
    <t>平成9年度</t>
    <rPh sb="0" eb="2">
      <t>ヘイセイ</t>
    </rPh>
    <rPh sb="3" eb="4">
      <t>ネン</t>
    </rPh>
    <rPh sb="4" eb="5">
      <t>ド</t>
    </rPh>
    <phoneticPr fontId="4"/>
  </si>
  <si>
    <t>平成11年度</t>
    <rPh sb="0" eb="2">
      <t>ヘイセイ</t>
    </rPh>
    <rPh sb="4" eb="6">
      <t>ネンド</t>
    </rPh>
    <phoneticPr fontId="4"/>
  </si>
  <si>
    <t>平成12年度</t>
    <rPh sb="0" eb="2">
      <t>ヘイセイ</t>
    </rPh>
    <rPh sb="4" eb="6">
      <t>ネンド</t>
    </rPh>
    <phoneticPr fontId="4"/>
  </si>
  <si>
    <t>資料：道路施設現況調書</t>
    <rPh sb="0" eb="2">
      <t>シリョウ</t>
    </rPh>
    <rPh sb="3" eb="5">
      <t>ドウロ</t>
    </rPh>
    <rPh sb="5" eb="7">
      <t>シセツ</t>
    </rPh>
    <rPh sb="7" eb="9">
      <t>ゲンキョウ</t>
    </rPh>
    <rPh sb="9" eb="11">
      <t>チョウショ</t>
    </rPh>
    <phoneticPr fontId="8"/>
  </si>
  <si>
    <t>Ｐ５９</t>
    <phoneticPr fontId="4"/>
  </si>
  <si>
    <t>◆　建　築</t>
    <phoneticPr fontId="4"/>
  </si>
  <si>
    <t>(3)　都市計画用途地域の状況</t>
    <phoneticPr fontId="4"/>
  </si>
  <si>
    <t>令和５年3月末現在</t>
    <rPh sb="0" eb="2">
      <t>レイワ</t>
    </rPh>
    <rPh sb="3" eb="4">
      <t>ネン</t>
    </rPh>
    <rPh sb="5" eb="6">
      <t>ガツ</t>
    </rPh>
    <rPh sb="6" eb="7">
      <t>マツ</t>
    </rPh>
    <rPh sb="7" eb="9">
      <t>ゲンザイ</t>
    </rPh>
    <phoneticPr fontId="4"/>
  </si>
  <si>
    <t>単位：ｈａ、％</t>
    <rPh sb="0" eb="2">
      <t>タンイ</t>
    </rPh>
    <phoneticPr fontId="4"/>
  </si>
  <si>
    <t>種　　類</t>
    <rPh sb="0" eb="4">
      <t>シュルイ</t>
    </rPh>
    <phoneticPr fontId="8"/>
  </si>
  <si>
    <t>面積</t>
  </si>
  <si>
    <t>容積率</t>
  </si>
  <si>
    <t>建ペイ率</t>
  </si>
  <si>
    <t>構成比</t>
  </si>
  <si>
    <t>第一種低層住居専用地域</t>
    <rPh sb="1" eb="2">
      <t>イチ</t>
    </rPh>
    <phoneticPr fontId="4"/>
  </si>
  <si>
    <t>第二種低層住居専用地域</t>
    <rPh sb="1" eb="2">
      <t>ニ</t>
    </rPh>
    <phoneticPr fontId="4"/>
  </si>
  <si>
    <t>-</t>
    <phoneticPr fontId="4"/>
  </si>
  <si>
    <t>第一種中高層住居専用地域</t>
    <rPh sb="1" eb="2">
      <t>イチ</t>
    </rPh>
    <phoneticPr fontId="4"/>
  </si>
  <si>
    <t>第二種中高層住居専用地域</t>
    <rPh sb="1" eb="2">
      <t>ニ</t>
    </rPh>
    <phoneticPr fontId="4"/>
  </si>
  <si>
    <t>第一種住居地域</t>
    <rPh sb="1" eb="2">
      <t>イチ</t>
    </rPh>
    <phoneticPr fontId="4"/>
  </si>
  <si>
    <t>第二種住居地域</t>
    <rPh sb="1" eb="2">
      <t>ニ</t>
    </rPh>
    <phoneticPr fontId="4"/>
  </si>
  <si>
    <t>準住居地域</t>
  </si>
  <si>
    <t>近隣商業地域</t>
  </si>
  <si>
    <t>準工業地域</t>
  </si>
  <si>
    <t>合     計</t>
  </si>
  <si>
    <t>資料：都市計画課</t>
    <rPh sb="0" eb="2">
      <t>シリョウ</t>
    </rPh>
    <rPh sb="3" eb="5">
      <t>トシ</t>
    </rPh>
    <rPh sb="5" eb="8">
      <t>ケイカクカ</t>
    </rPh>
    <phoneticPr fontId="4"/>
  </si>
  <si>
    <t>※面積変更については、読谷中学校跡地地区、波平平石原他西南地区、他３地区における用途地域の変更によるものである。</t>
    <rPh sb="1" eb="3">
      <t>メンセキ</t>
    </rPh>
    <rPh sb="3" eb="5">
      <t>ヘンコウ</t>
    </rPh>
    <rPh sb="11" eb="13">
      <t>ヨミタン</t>
    </rPh>
    <rPh sb="13" eb="16">
      <t>チュウガッコウ</t>
    </rPh>
    <rPh sb="16" eb="18">
      <t>アトチ</t>
    </rPh>
    <rPh sb="18" eb="20">
      <t>チク</t>
    </rPh>
    <rPh sb="21" eb="23">
      <t>ナミヒラ</t>
    </rPh>
    <rPh sb="23" eb="25">
      <t>ヒライシ</t>
    </rPh>
    <rPh sb="25" eb="26">
      <t>ハラ</t>
    </rPh>
    <rPh sb="26" eb="27">
      <t>ホカ</t>
    </rPh>
    <rPh sb="27" eb="29">
      <t>セイナン</t>
    </rPh>
    <rPh sb="29" eb="31">
      <t>チク</t>
    </rPh>
    <rPh sb="32" eb="33">
      <t>ホカ</t>
    </rPh>
    <rPh sb="34" eb="36">
      <t>チク</t>
    </rPh>
    <rPh sb="40" eb="42">
      <t>ヨウト</t>
    </rPh>
    <rPh sb="42" eb="44">
      <t>チイキ</t>
    </rPh>
    <rPh sb="45" eb="47">
      <t>ヘンコウ</t>
    </rPh>
    <phoneticPr fontId="4"/>
  </si>
  <si>
    <t>(4)　建築確認状況の推移</t>
    <phoneticPr fontId="4"/>
  </si>
  <si>
    <t>各年12月末現在　</t>
    <phoneticPr fontId="4"/>
  </si>
  <si>
    <t>単位：㎡</t>
    <rPh sb="0" eb="2">
      <t>タンイ</t>
    </rPh>
    <phoneticPr fontId="8"/>
  </si>
  <si>
    <t>総     数</t>
  </si>
  <si>
    <t>住宅・共同住宅・長屋</t>
    <rPh sb="0" eb="2">
      <t>ジュウタク</t>
    </rPh>
    <rPh sb="3" eb="5">
      <t>キョウドウ</t>
    </rPh>
    <rPh sb="5" eb="7">
      <t>ジュウタク</t>
    </rPh>
    <rPh sb="8" eb="10">
      <t>ナガヤ</t>
    </rPh>
    <phoneticPr fontId="4"/>
  </si>
  <si>
    <t>非  住  宅</t>
  </si>
  <si>
    <t>年次</t>
  </si>
  <si>
    <t>件 数</t>
  </si>
  <si>
    <t>床面積</t>
  </si>
  <si>
    <t>平成4年</t>
    <phoneticPr fontId="4"/>
  </si>
  <si>
    <t>平成5年</t>
  </si>
  <si>
    <t>平成6年</t>
  </si>
  <si>
    <t>平成7年</t>
    <rPh sb="0" eb="2">
      <t>ヘイセイ</t>
    </rPh>
    <rPh sb="3" eb="4">
      <t>ネン</t>
    </rPh>
    <phoneticPr fontId="4"/>
  </si>
  <si>
    <t>平成10年</t>
    <rPh sb="0" eb="2">
      <t>ヘイセイ</t>
    </rPh>
    <rPh sb="4" eb="5">
      <t>ネン</t>
    </rPh>
    <phoneticPr fontId="4"/>
  </si>
  <si>
    <t>令和元年度</t>
    <rPh sb="0" eb="2">
      <t>レイワ</t>
    </rPh>
    <rPh sb="2" eb="5">
      <t>ガンネンド</t>
    </rPh>
    <phoneticPr fontId="4"/>
  </si>
  <si>
    <t>(5)　用途別建築確認申請数の推移</t>
    <phoneticPr fontId="4"/>
  </si>
  <si>
    <t>各年12月末現在</t>
    <rPh sb="0" eb="2">
      <t>カクネン</t>
    </rPh>
    <rPh sb="4" eb="5">
      <t>ガツ</t>
    </rPh>
    <rPh sb="5" eb="6">
      <t>スエ</t>
    </rPh>
    <rPh sb="6" eb="8">
      <t>ゲンザイ</t>
    </rPh>
    <phoneticPr fontId="8"/>
  </si>
  <si>
    <t>単位：件</t>
    <rPh sb="0" eb="2">
      <t>タンイ</t>
    </rPh>
    <rPh sb="3" eb="4">
      <t>ケン</t>
    </rPh>
    <phoneticPr fontId="4"/>
  </si>
  <si>
    <t>区分</t>
    <rPh sb="0" eb="2">
      <t>クブン</t>
    </rPh>
    <phoneticPr fontId="4"/>
  </si>
  <si>
    <t>総 数</t>
  </si>
  <si>
    <t>住 宅</t>
  </si>
  <si>
    <t>共同住宅</t>
  </si>
  <si>
    <t>店 舗</t>
  </si>
  <si>
    <t>店兼任</t>
    <phoneticPr fontId="4"/>
  </si>
  <si>
    <t>工 場</t>
  </si>
  <si>
    <t>事務所</t>
  </si>
  <si>
    <t>その他</t>
  </si>
  <si>
    <t>年次</t>
    <rPh sb="0" eb="2">
      <t>ネンジ</t>
    </rPh>
    <phoneticPr fontId="4"/>
  </si>
  <si>
    <t>-</t>
    <phoneticPr fontId="8"/>
  </si>
  <si>
    <t>平成12年</t>
    <rPh sb="0" eb="2">
      <t>ヘイセイ</t>
    </rPh>
    <rPh sb="4" eb="5">
      <t>ネン</t>
    </rPh>
    <phoneticPr fontId="4"/>
  </si>
  <si>
    <t>-</t>
    <phoneticPr fontId="8"/>
  </si>
  <si>
    <t>(6)　工事種別建築確認状況の推移</t>
    <phoneticPr fontId="4"/>
  </si>
  <si>
    <t>新 築</t>
  </si>
  <si>
    <t>増 築</t>
  </si>
  <si>
    <t>改 築</t>
  </si>
  <si>
    <t>増改築</t>
  </si>
  <si>
    <t>移 築</t>
  </si>
  <si>
    <t>平成4年</t>
    <phoneticPr fontId="4"/>
  </si>
  <si>
    <t>-</t>
    <phoneticPr fontId="8"/>
  </si>
  <si>
    <t>-</t>
    <phoneticPr fontId="8"/>
  </si>
  <si>
    <t>平成11年</t>
    <rPh sb="0" eb="2">
      <t>ヘイセイ</t>
    </rPh>
    <rPh sb="4" eb="5">
      <t>ネン</t>
    </rPh>
    <phoneticPr fontId="4"/>
  </si>
  <si>
    <t>-</t>
  </si>
  <si>
    <t xml:space="preserve">(7)　構造別建築確認数の推移 </t>
    <phoneticPr fontId="4"/>
  </si>
  <si>
    <r>
      <t>鉄　筋
ｺﾝｸﾘｰﾄ　　</t>
    </r>
    <r>
      <rPr>
        <sz val="9"/>
        <rFont val="ＭＳ 明朝"/>
        <family val="1"/>
        <charset val="128"/>
      </rPr>
      <t>（ＲＣ）</t>
    </r>
    <phoneticPr fontId="8"/>
  </si>
  <si>
    <r>
      <t>鉄骨造　</t>
    </r>
    <r>
      <rPr>
        <sz val="9"/>
        <rFont val="ＭＳ 明朝"/>
        <family val="1"/>
        <charset val="128"/>
      </rPr>
      <t>（Ｓ造）</t>
    </r>
    <rPh sb="6" eb="7">
      <t>ゾウ</t>
    </rPh>
    <phoneticPr fontId="4"/>
  </si>
  <si>
    <r>
      <t>補　強
ﾌﾞﾛｯｸ　</t>
    </r>
    <r>
      <rPr>
        <sz val="9"/>
        <rFont val="ＭＳ 明朝"/>
        <family val="1"/>
        <charset val="128"/>
      </rPr>
      <t>（補ＣＢ）</t>
    </r>
    <rPh sb="11" eb="12">
      <t>ホ</t>
    </rPh>
    <phoneticPr fontId="4"/>
  </si>
  <si>
    <t>ｺﾝｸﾘｰﾄ
ﾌﾞﾛｯｸ</t>
    <phoneticPr fontId="4"/>
  </si>
  <si>
    <t>木造</t>
  </si>
  <si>
    <t>鉄骨鉄筋
ｺﾝｸﾘｰﾄ</t>
    <phoneticPr fontId="8"/>
  </si>
  <si>
    <t>平成4年</t>
    <phoneticPr fontId="4"/>
  </si>
  <si>
    <t>◆　公　園</t>
    <rPh sb="2" eb="5">
      <t>コウエン</t>
    </rPh>
    <phoneticPr fontId="4"/>
  </si>
  <si>
    <t>(10)　公園の整備状況</t>
    <phoneticPr fontId="4"/>
  </si>
  <si>
    <t>令和5年3月31日現在</t>
    <rPh sb="0" eb="2">
      <t>レイワ</t>
    </rPh>
    <rPh sb="3" eb="4">
      <t>ネン</t>
    </rPh>
    <rPh sb="5" eb="6">
      <t>ガツ</t>
    </rPh>
    <rPh sb="8" eb="9">
      <t>ヒ</t>
    </rPh>
    <rPh sb="9" eb="11">
      <t>ゲンザイ</t>
    </rPh>
    <phoneticPr fontId="4"/>
  </si>
  <si>
    <t>番号</t>
    <rPh sb="0" eb="2">
      <t>バンゴウ</t>
    </rPh>
    <phoneticPr fontId="4"/>
  </si>
  <si>
    <t>種別</t>
    <rPh sb="0" eb="2">
      <t>シュベツ</t>
    </rPh>
    <phoneticPr fontId="4"/>
  </si>
  <si>
    <t>公園名</t>
    <rPh sb="0" eb="2">
      <t>コウエン</t>
    </rPh>
    <rPh sb="2" eb="3">
      <t>メイ</t>
    </rPh>
    <phoneticPr fontId="4"/>
  </si>
  <si>
    <t>都市計画決定</t>
    <rPh sb="0" eb="2">
      <t>トシ</t>
    </rPh>
    <rPh sb="2" eb="4">
      <t>ケイカク</t>
    </rPh>
    <rPh sb="4" eb="6">
      <t>ケッテイ</t>
    </rPh>
    <phoneticPr fontId="4"/>
  </si>
  <si>
    <t>供用開始</t>
    <rPh sb="0" eb="2">
      <t>キョウヨウ</t>
    </rPh>
    <rPh sb="2" eb="4">
      <t>カイシ</t>
    </rPh>
    <phoneticPr fontId="4"/>
  </si>
  <si>
    <t>住所</t>
    <rPh sb="0" eb="2">
      <t>ジュウショ</t>
    </rPh>
    <phoneticPr fontId="4"/>
  </si>
  <si>
    <t>年月日</t>
    <rPh sb="0" eb="3">
      <t>ネンガッピ</t>
    </rPh>
    <phoneticPr fontId="4"/>
  </si>
  <si>
    <t>面積（ha）</t>
    <rPh sb="0" eb="2">
      <t>メンセキ</t>
    </rPh>
    <phoneticPr fontId="4"/>
  </si>
  <si>
    <t>街区公園</t>
    <rPh sb="0" eb="2">
      <t>ガイク</t>
    </rPh>
    <rPh sb="2" eb="4">
      <t>コウエン</t>
    </rPh>
    <phoneticPr fontId="4"/>
  </si>
  <si>
    <t>高志保公園</t>
    <rPh sb="0" eb="3">
      <t>タカシホ</t>
    </rPh>
    <rPh sb="3" eb="5">
      <t>コウエン</t>
    </rPh>
    <phoneticPr fontId="4"/>
  </si>
  <si>
    <t>読谷村字高志保260番地</t>
    <rPh sb="0" eb="2">
      <t>ヨミタン</t>
    </rPh>
    <rPh sb="2" eb="3">
      <t>ソン</t>
    </rPh>
    <rPh sb="3" eb="4">
      <t>アザ</t>
    </rPh>
    <rPh sb="4" eb="7">
      <t>タカシホ</t>
    </rPh>
    <rPh sb="10" eb="12">
      <t>バンチ</t>
    </rPh>
    <phoneticPr fontId="4"/>
  </si>
  <si>
    <t>伊良皆公園</t>
    <rPh sb="0" eb="3">
      <t>イラミナ</t>
    </rPh>
    <rPh sb="3" eb="5">
      <t>コウエン</t>
    </rPh>
    <phoneticPr fontId="4"/>
  </si>
  <si>
    <t>読谷村字伊良皆570番地</t>
    <rPh sb="0" eb="2">
      <t>ヨミタン</t>
    </rPh>
    <rPh sb="2" eb="3">
      <t>ソン</t>
    </rPh>
    <rPh sb="3" eb="4">
      <t>アザ</t>
    </rPh>
    <rPh sb="4" eb="7">
      <t>イラミナ</t>
    </rPh>
    <rPh sb="10" eb="12">
      <t>バンチ</t>
    </rPh>
    <phoneticPr fontId="4"/>
  </si>
  <si>
    <t>井之原公園</t>
    <rPh sb="0" eb="1">
      <t>イ</t>
    </rPh>
    <rPh sb="1" eb="2">
      <t>ノ</t>
    </rPh>
    <rPh sb="2" eb="3">
      <t>ハラ</t>
    </rPh>
    <rPh sb="3" eb="5">
      <t>コウエン</t>
    </rPh>
    <phoneticPr fontId="4"/>
  </si>
  <si>
    <t>読谷村字波平424番地</t>
    <rPh sb="0" eb="2">
      <t>ヨミタン</t>
    </rPh>
    <rPh sb="2" eb="3">
      <t>ソン</t>
    </rPh>
    <rPh sb="3" eb="4">
      <t>アザ</t>
    </rPh>
    <rPh sb="4" eb="6">
      <t>ナミヒラ</t>
    </rPh>
    <rPh sb="9" eb="11">
      <t>バンチ</t>
    </rPh>
    <phoneticPr fontId="4"/>
  </si>
  <si>
    <t>観音堂公園</t>
    <rPh sb="0" eb="3">
      <t>カンノンドウ</t>
    </rPh>
    <rPh sb="3" eb="5">
      <t>コウエン</t>
    </rPh>
    <phoneticPr fontId="4"/>
  </si>
  <si>
    <t>読谷村字喜名448番地</t>
    <rPh sb="0" eb="2">
      <t>ヨミタン</t>
    </rPh>
    <rPh sb="2" eb="3">
      <t>ソン</t>
    </rPh>
    <rPh sb="3" eb="4">
      <t>アザ</t>
    </rPh>
    <rPh sb="4" eb="6">
      <t>キナ</t>
    </rPh>
    <rPh sb="9" eb="11">
      <t>バンチ</t>
    </rPh>
    <phoneticPr fontId="4"/>
  </si>
  <si>
    <t>大木公園</t>
    <rPh sb="0" eb="2">
      <t>オオキ</t>
    </rPh>
    <rPh sb="2" eb="4">
      <t>コウエン</t>
    </rPh>
    <phoneticPr fontId="4"/>
  </si>
  <si>
    <t>読谷村字大木348番地</t>
    <rPh sb="0" eb="2">
      <t>ヨミタン</t>
    </rPh>
    <rPh sb="2" eb="3">
      <t>ソン</t>
    </rPh>
    <rPh sb="3" eb="4">
      <t>アザ</t>
    </rPh>
    <rPh sb="4" eb="6">
      <t>オオキ</t>
    </rPh>
    <rPh sb="9" eb="11">
      <t>バンチ</t>
    </rPh>
    <phoneticPr fontId="4"/>
  </si>
  <si>
    <t>牧原公園</t>
    <rPh sb="0" eb="2">
      <t>マキバル</t>
    </rPh>
    <rPh sb="2" eb="4">
      <t>コウエン</t>
    </rPh>
    <phoneticPr fontId="4"/>
  </si>
  <si>
    <t>読谷村字伊良皆315番地1</t>
    <rPh sb="0" eb="2">
      <t>ヨミタン</t>
    </rPh>
    <rPh sb="2" eb="3">
      <t>ソン</t>
    </rPh>
    <rPh sb="3" eb="4">
      <t>アザ</t>
    </rPh>
    <rPh sb="4" eb="7">
      <t>イラミナ</t>
    </rPh>
    <rPh sb="10" eb="12">
      <t>バンチ</t>
    </rPh>
    <phoneticPr fontId="4"/>
  </si>
  <si>
    <t>楚辺公園</t>
    <rPh sb="0" eb="2">
      <t>ソベ</t>
    </rPh>
    <rPh sb="2" eb="4">
      <t>コウエン</t>
    </rPh>
    <phoneticPr fontId="4"/>
  </si>
  <si>
    <t>読谷村字楚辺1962番地</t>
    <rPh sb="0" eb="2">
      <t>ヨミタン</t>
    </rPh>
    <rPh sb="2" eb="3">
      <t>ソン</t>
    </rPh>
    <rPh sb="3" eb="4">
      <t>アザ</t>
    </rPh>
    <rPh sb="4" eb="6">
      <t>ソベ</t>
    </rPh>
    <rPh sb="10" eb="12">
      <t>バンチ</t>
    </rPh>
    <phoneticPr fontId="4"/>
  </si>
  <si>
    <t>楚辺東公園</t>
    <rPh sb="0" eb="2">
      <t>ソベ</t>
    </rPh>
    <rPh sb="2" eb="3">
      <t>ヒガシ</t>
    </rPh>
    <rPh sb="3" eb="5">
      <t>コウエン</t>
    </rPh>
    <phoneticPr fontId="4"/>
  </si>
  <si>
    <t>読谷村字楚辺1272番地5</t>
    <rPh sb="0" eb="2">
      <t>ヨミタン</t>
    </rPh>
    <rPh sb="2" eb="3">
      <t>ソン</t>
    </rPh>
    <rPh sb="3" eb="4">
      <t>アザ</t>
    </rPh>
    <rPh sb="4" eb="6">
      <t>ソベ</t>
    </rPh>
    <rPh sb="10" eb="12">
      <t>バンチ</t>
    </rPh>
    <phoneticPr fontId="4"/>
  </si>
  <si>
    <t>古堅第一公園</t>
    <rPh sb="0" eb="2">
      <t>フルゲン</t>
    </rPh>
    <rPh sb="2" eb="4">
      <t>ダイイチ</t>
    </rPh>
    <rPh sb="4" eb="6">
      <t>コウエン</t>
    </rPh>
    <phoneticPr fontId="4"/>
  </si>
  <si>
    <t>読谷村字古堅64番地1</t>
    <rPh sb="0" eb="2">
      <t>ヨミタン</t>
    </rPh>
    <rPh sb="2" eb="3">
      <t>ソン</t>
    </rPh>
    <rPh sb="3" eb="4">
      <t>アザ</t>
    </rPh>
    <rPh sb="4" eb="6">
      <t>フルゲン</t>
    </rPh>
    <rPh sb="8" eb="10">
      <t>バンチ</t>
    </rPh>
    <phoneticPr fontId="4"/>
  </si>
  <si>
    <t>古堅第二公園</t>
    <rPh sb="0" eb="2">
      <t>フルゲン</t>
    </rPh>
    <rPh sb="2" eb="4">
      <t>ダイニ</t>
    </rPh>
    <rPh sb="4" eb="6">
      <t>コウエン</t>
    </rPh>
    <phoneticPr fontId="4"/>
  </si>
  <si>
    <t>読谷村字古堅60番地1</t>
    <rPh sb="0" eb="2">
      <t>ヨミタン</t>
    </rPh>
    <rPh sb="2" eb="3">
      <t>ソン</t>
    </rPh>
    <rPh sb="3" eb="4">
      <t>アザ</t>
    </rPh>
    <rPh sb="4" eb="6">
      <t>フルゲン</t>
    </rPh>
    <rPh sb="8" eb="10">
      <t>バンチ</t>
    </rPh>
    <phoneticPr fontId="4"/>
  </si>
  <si>
    <t>大湾公園</t>
    <rPh sb="0" eb="2">
      <t>オオワン</t>
    </rPh>
    <rPh sb="2" eb="4">
      <t>コウエン</t>
    </rPh>
    <phoneticPr fontId="4"/>
  </si>
  <si>
    <t>読谷村字大湾638番地</t>
    <rPh sb="0" eb="2">
      <t>ヨミタン</t>
    </rPh>
    <rPh sb="2" eb="3">
      <t>ソン</t>
    </rPh>
    <rPh sb="3" eb="4">
      <t>アザ</t>
    </rPh>
    <rPh sb="4" eb="6">
      <t>オオワン</t>
    </rPh>
    <rPh sb="9" eb="11">
      <t>バンチ</t>
    </rPh>
    <phoneticPr fontId="4"/>
  </si>
  <si>
    <t>宇座東公園</t>
    <rPh sb="0" eb="2">
      <t>ウザ</t>
    </rPh>
    <rPh sb="2" eb="3">
      <t>ヒガシ</t>
    </rPh>
    <rPh sb="3" eb="5">
      <t>コウエン</t>
    </rPh>
    <phoneticPr fontId="4"/>
  </si>
  <si>
    <t>読谷村字高志保1601番地</t>
    <rPh sb="0" eb="2">
      <t>ヨミタン</t>
    </rPh>
    <rPh sb="2" eb="3">
      <t>ソン</t>
    </rPh>
    <rPh sb="3" eb="4">
      <t>アザ</t>
    </rPh>
    <rPh sb="4" eb="7">
      <t>タカシホ</t>
    </rPh>
    <rPh sb="11" eb="13">
      <t>バンチ</t>
    </rPh>
    <phoneticPr fontId="4"/>
  </si>
  <si>
    <t>座喜味公園</t>
    <rPh sb="0" eb="3">
      <t>ザキミ</t>
    </rPh>
    <rPh sb="3" eb="5">
      <t>コウエン</t>
    </rPh>
    <phoneticPr fontId="4"/>
  </si>
  <si>
    <t>読谷村字座喜味475番地</t>
    <rPh sb="0" eb="2">
      <t>ヨミタン</t>
    </rPh>
    <rPh sb="2" eb="3">
      <t>ソン</t>
    </rPh>
    <rPh sb="3" eb="4">
      <t>アザ</t>
    </rPh>
    <rPh sb="4" eb="7">
      <t>ザキミ</t>
    </rPh>
    <rPh sb="10" eb="12">
      <t>バンチ</t>
    </rPh>
    <phoneticPr fontId="4"/>
  </si>
  <si>
    <t>ユーバンタ公園</t>
    <rPh sb="5" eb="7">
      <t>コウエン</t>
    </rPh>
    <phoneticPr fontId="4"/>
  </si>
  <si>
    <t>読谷村字楚辺1913番地1</t>
    <rPh sb="0" eb="3">
      <t>ヨミタンソン</t>
    </rPh>
    <rPh sb="3" eb="4">
      <t>アザ</t>
    </rPh>
    <rPh sb="4" eb="6">
      <t>ソベ</t>
    </rPh>
    <rPh sb="10" eb="12">
      <t>バンチ</t>
    </rPh>
    <phoneticPr fontId="4"/>
  </si>
  <si>
    <t>比謝公園</t>
    <rPh sb="0" eb="2">
      <t>ヒジャ</t>
    </rPh>
    <rPh sb="2" eb="4">
      <t>コウエン</t>
    </rPh>
    <phoneticPr fontId="4"/>
  </si>
  <si>
    <t>読谷村字比謝88番地</t>
    <rPh sb="0" eb="2">
      <t>ヨミタン</t>
    </rPh>
    <rPh sb="2" eb="3">
      <t>ソン</t>
    </rPh>
    <rPh sb="3" eb="4">
      <t>アザ</t>
    </rPh>
    <rPh sb="4" eb="6">
      <t>ヒジャ</t>
    </rPh>
    <rPh sb="8" eb="10">
      <t>バンチ</t>
    </rPh>
    <phoneticPr fontId="4"/>
  </si>
  <si>
    <t>地区公園</t>
    <rPh sb="0" eb="2">
      <t>チク</t>
    </rPh>
    <rPh sb="2" eb="4">
      <t>コウエン</t>
    </rPh>
    <phoneticPr fontId="4"/>
  </si>
  <si>
    <t>泊城公園</t>
    <rPh sb="0" eb="1">
      <t>ト</t>
    </rPh>
    <rPh sb="1" eb="2">
      <t>シロ</t>
    </rPh>
    <rPh sb="2" eb="4">
      <t>コウエン</t>
    </rPh>
    <phoneticPr fontId="4"/>
  </si>
  <si>
    <t>-</t>
    <phoneticPr fontId="4"/>
  </si>
  <si>
    <t>読谷村字渡具知228番地</t>
    <rPh sb="0" eb="2">
      <t>ヨミタン</t>
    </rPh>
    <rPh sb="2" eb="3">
      <t>ソン</t>
    </rPh>
    <rPh sb="3" eb="4">
      <t>アザ</t>
    </rPh>
    <rPh sb="4" eb="7">
      <t>トグチ</t>
    </rPh>
    <rPh sb="10" eb="12">
      <t>バンチ</t>
    </rPh>
    <phoneticPr fontId="4"/>
  </si>
  <si>
    <t>セーラの森公園</t>
    <rPh sb="4" eb="5">
      <t>モリ</t>
    </rPh>
    <rPh sb="5" eb="7">
      <t>コウエン</t>
    </rPh>
    <phoneticPr fontId="4"/>
  </si>
  <si>
    <t>読谷村字座喜味1975番地</t>
    <rPh sb="0" eb="2">
      <t>ヨミタン</t>
    </rPh>
    <rPh sb="2" eb="3">
      <t>ソン</t>
    </rPh>
    <rPh sb="3" eb="4">
      <t>アザ</t>
    </rPh>
    <rPh sb="4" eb="7">
      <t>ザキミ</t>
    </rPh>
    <rPh sb="11" eb="13">
      <t>バンチ</t>
    </rPh>
    <phoneticPr fontId="4"/>
  </si>
  <si>
    <t>総合公園</t>
    <rPh sb="0" eb="2">
      <t>ソウゴウ</t>
    </rPh>
    <rPh sb="2" eb="4">
      <t>コウエン</t>
    </rPh>
    <phoneticPr fontId="4"/>
  </si>
  <si>
    <t>座喜味城趾公園</t>
    <rPh sb="0" eb="3">
      <t>ザキミ</t>
    </rPh>
    <rPh sb="3" eb="4">
      <t>ジョウ</t>
    </rPh>
    <rPh sb="4" eb="5">
      <t>シ</t>
    </rPh>
    <rPh sb="5" eb="7">
      <t>コウエン</t>
    </rPh>
    <phoneticPr fontId="4"/>
  </si>
  <si>
    <t>読谷村字座喜味708番地</t>
    <rPh sb="0" eb="2">
      <t>ヨミタン</t>
    </rPh>
    <rPh sb="2" eb="3">
      <t>ソン</t>
    </rPh>
    <rPh sb="3" eb="4">
      <t>アザ</t>
    </rPh>
    <rPh sb="4" eb="7">
      <t>ザキミ</t>
    </rPh>
    <rPh sb="10" eb="12">
      <t>バンチ</t>
    </rPh>
    <phoneticPr fontId="4"/>
  </si>
  <si>
    <t>残波岬公園</t>
    <rPh sb="0" eb="2">
      <t>ザンパ</t>
    </rPh>
    <rPh sb="2" eb="3">
      <t>ミサキ</t>
    </rPh>
    <rPh sb="3" eb="5">
      <t>コウエン</t>
    </rPh>
    <phoneticPr fontId="4"/>
  </si>
  <si>
    <t>読谷村字宇座1233番地</t>
    <rPh sb="0" eb="2">
      <t>ヨミタン</t>
    </rPh>
    <rPh sb="2" eb="3">
      <t>ソン</t>
    </rPh>
    <rPh sb="3" eb="4">
      <t>アザ</t>
    </rPh>
    <rPh sb="4" eb="6">
      <t>ウザ</t>
    </rPh>
    <rPh sb="10" eb="12">
      <t>バンチ</t>
    </rPh>
    <phoneticPr fontId="4"/>
  </si>
  <si>
    <t>合計</t>
    <rPh sb="0" eb="2">
      <t>ゴウケイ</t>
    </rPh>
    <phoneticPr fontId="4"/>
  </si>
  <si>
    <t>19箇所</t>
    <rPh sb="2" eb="4">
      <t>カショ</t>
    </rPh>
    <phoneticPr fontId="4"/>
  </si>
  <si>
    <t>資料：都市計画課</t>
    <rPh sb="0" eb="2">
      <t>シリョウ</t>
    </rPh>
    <rPh sb="3" eb="5">
      <t>トシ</t>
    </rPh>
    <rPh sb="5" eb="7">
      <t>ケイカク</t>
    </rPh>
    <rPh sb="7" eb="8">
      <t>カ</t>
    </rPh>
    <phoneticPr fontId="4"/>
  </si>
  <si>
    <t>名　称</t>
  </si>
  <si>
    <t>位　置</t>
  </si>
  <si>
    <t>規　　　　格</t>
  </si>
  <si>
    <t>1戸につき
月額家賃</t>
    <rPh sb="6" eb="8">
      <t>ゲツガク</t>
    </rPh>
    <rPh sb="8" eb="10">
      <t>ヤチン</t>
    </rPh>
    <phoneticPr fontId="4"/>
  </si>
  <si>
    <t>建 設
年度</t>
    <rPh sb="4" eb="6">
      <t>ネンド</t>
    </rPh>
    <phoneticPr fontId="4"/>
  </si>
  <si>
    <t>備　　考</t>
    <rPh sb="0" eb="4">
      <t>ビコウ</t>
    </rPh>
    <phoneticPr fontId="4"/>
  </si>
  <si>
    <t>構　造</t>
  </si>
  <si>
    <t>1世帯当り面積</t>
  </si>
  <si>
    <t>読谷村字
古　堅 76-2</t>
    <phoneticPr fontId="8"/>
  </si>
  <si>
    <t>鉄筋ｺﾝｸﾘｰﾄ
3階建</t>
    <phoneticPr fontId="4"/>
  </si>
  <si>
    <t>65.72㎡</t>
  </si>
  <si>
    <t>昭和59年度</t>
    <rPh sb="0" eb="2">
      <t>ショウワ</t>
    </rPh>
    <phoneticPr fontId="4"/>
  </si>
  <si>
    <t>１棟(12戸)</t>
  </si>
  <si>
    <t>読谷村
古堅村営住宅
Ｂ棟</t>
    <rPh sb="12" eb="13">
      <t>トウ</t>
    </rPh>
    <phoneticPr fontId="4"/>
  </si>
  <si>
    <t>読谷村字
古  堅 76-2</t>
    <phoneticPr fontId="8"/>
  </si>
  <si>
    <t>18,800円～</t>
    <rPh sb="6" eb="7">
      <t>エン</t>
    </rPh>
    <phoneticPr fontId="4"/>
  </si>
  <si>
    <t>昭和60年度</t>
    <rPh sb="0" eb="2">
      <t>ショウワ</t>
    </rPh>
    <phoneticPr fontId="4"/>
  </si>
  <si>
    <t>１棟 (6戸)</t>
  </si>
  <si>
    <t>読谷村字
瀬名波 531-4</t>
    <phoneticPr fontId="8"/>
  </si>
  <si>
    <t>63.50㎡</t>
  </si>
  <si>
    <t>17,000円～</t>
    <rPh sb="6" eb="7">
      <t>エン</t>
    </rPh>
    <phoneticPr fontId="4"/>
  </si>
  <si>
    <t>昭和61年度</t>
    <rPh sb="0" eb="2">
      <t>ショウワ</t>
    </rPh>
    <phoneticPr fontId="4"/>
  </si>
  <si>
    <t>読谷村
瀬名波村営住宅
Ｂ棟</t>
    <phoneticPr fontId="4"/>
  </si>
  <si>
    <t>昭和63年度</t>
    <rPh sb="0" eb="2">
      <t>ショウワ</t>
    </rPh>
    <phoneticPr fontId="4"/>
  </si>
  <si>
    <t>読谷村
喜名村営住宅
Ａ棟</t>
    <phoneticPr fontId="4"/>
  </si>
  <si>
    <t>20,300円～</t>
    <rPh sb="6" eb="7">
      <t>エン</t>
    </rPh>
    <phoneticPr fontId="4"/>
  </si>
  <si>
    <t>平成3年度</t>
    <rPh sb="0" eb="2">
      <t>ヘイセイ</t>
    </rPh>
    <phoneticPr fontId="4"/>
  </si>
  <si>
    <t>※すべて第２種である。</t>
  </si>
  <si>
    <t>(8)　村営住宅の状況</t>
    <phoneticPr fontId="4"/>
  </si>
  <si>
    <t>令和４年3月末現在</t>
    <rPh sb="0" eb="2">
      <t>レイワ</t>
    </rPh>
    <rPh sb="3" eb="4">
      <t>ネン</t>
    </rPh>
    <rPh sb="5" eb="6">
      <t>ガツ</t>
    </rPh>
    <rPh sb="6" eb="7">
      <t>スエ</t>
    </rPh>
    <rPh sb="7" eb="9">
      <t>ゲンザイ</t>
    </rPh>
    <phoneticPr fontId="8"/>
  </si>
  <si>
    <t>読谷村
古堅村営住宅
Ａ棟</t>
    <phoneticPr fontId="4"/>
  </si>
  <si>
    <t>鉄筋ｺﾝｸﾘｰﾄ
3階建</t>
    <phoneticPr fontId="4"/>
  </si>
  <si>
    <t>19,400円～</t>
    <rPh sb="6" eb="7">
      <t>エン</t>
    </rPh>
    <phoneticPr fontId="4"/>
  </si>
  <si>
    <t>19,600円～</t>
    <rPh sb="6" eb="7">
      <t>エン</t>
    </rPh>
    <phoneticPr fontId="4"/>
  </si>
  <si>
    <t>読谷村
瀬名波村営住宅
Ａ棟</t>
    <phoneticPr fontId="4"/>
  </si>
  <si>
    <t>16,700円～</t>
    <rPh sb="6" eb="7">
      <t>エン</t>
    </rPh>
    <phoneticPr fontId="4"/>
  </si>
  <si>
    <t>読谷村字
瀬名波 531-4</t>
    <phoneticPr fontId="8"/>
  </si>
  <si>
    <t>読谷村字
伊良皆 697</t>
    <phoneticPr fontId="4"/>
  </si>
  <si>
    <t>(9)　県営住宅の状況</t>
    <phoneticPr fontId="4"/>
  </si>
  <si>
    <t>3LDK 63.7㎡</t>
    <phoneticPr fontId="4"/>
  </si>
  <si>
    <t>昭和60年度</t>
  </si>
  <si>
    <t>第2種70戸</t>
  </si>
  <si>
    <t>鉄筋ｺﾝｸﾘｰﾄ
4階建</t>
    <phoneticPr fontId="4"/>
  </si>
  <si>
    <t>2DK 52.0㎡</t>
    <phoneticPr fontId="4"/>
  </si>
  <si>
    <t>昭和63年度</t>
  </si>
  <si>
    <t>8戸（第1種）</t>
    <rPh sb="1" eb="2">
      <t>コ</t>
    </rPh>
    <rPh sb="3" eb="4">
      <t>ダイ</t>
    </rPh>
    <rPh sb="5" eb="6">
      <t>シュ</t>
    </rPh>
    <phoneticPr fontId="4"/>
  </si>
  <si>
    <t>3DK 60.7㎡</t>
    <phoneticPr fontId="4"/>
  </si>
  <si>
    <t>40戸（第2種）</t>
    <rPh sb="2" eb="3">
      <t>コ</t>
    </rPh>
    <rPh sb="4" eb="5">
      <t>ダイ</t>
    </rPh>
    <rPh sb="6" eb="7">
      <t>シュ</t>
    </rPh>
    <phoneticPr fontId="4"/>
  </si>
  <si>
    <t>72戸（第2種）</t>
    <rPh sb="2" eb="3">
      <t>コ</t>
    </rPh>
    <rPh sb="4" eb="5">
      <t>ダイ</t>
    </rPh>
    <rPh sb="6" eb="7">
      <t>シュ</t>
    </rPh>
    <phoneticPr fontId="4"/>
  </si>
  <si>
    <t>県営比謝団地</t>
    <phoneticPr fontId="4"/>
  </si>
  <si>
    <t>読谷村字
比　謝 338-1</t>
    <phoneticPr fontId="4"/>
  </si>
  <si>
    <t>鉄筋ｺﾝｸﾘｰﾄ
5階建</t>
    <phoneticPr fontId="4"/>
  </si>
  <si>
    <t>17,800円～</t>
    <phoneticPr fontId="4"/>
  </si>
  <si>
    <t xml:space="preserve">第1種30戸
</t>
    <phoneticPr fontId="4"/>
  </si>
  <si>
    <t>3LDK 62.6㎡</t>
    <phoneticPr fontId="4"/>
  </si>
  <si>
    <t>17,500円～</t>
    <phoneticPr fontId="4"/>
  </si>
  <si>
    <t>県営波平団地</t>
    <phoneticPr fontId="4"/>
  </si>
  <si>
    <t>読谷村字
波　平 892</t>
    <phoneticPr fontId="4"/>
  </si>
  <si>
    <t>2DK 52.0㎡</t>
    <phoneticPr fontId="4"/>
  </si>
  <si>
    <t>16,100円～</t>
    <rPh sb="6" eb="7">
      <t>エン</t>
    </rPh>
    <phoneticPr fontId="4"/>
  </si>
  <si>
    <t>平成25年度</t>
    <rPh sb="0" eb="2">
      <t>ヘイセイ</t>
    </rPh>
    <rPh sb="4" eb="6">
      <t>ネンド</t>
    </rPh>
    <phoneticPr fontId="4"/>
  </si>
  <si>
    <t>Ｐ５７</t>
    <phoneticPr fontId="4"/>
  </si>
  <si>
    <t>◆　道　路</t>
    <phoneticPr fontId="4"/>
  </si>
  <si>
    <t>(1)　村内の道路状況の推移</t>
    <phoneticPr fontId="4"/>
  </si>
  <si>
    <t>平成4年度</t>
    <phoneticPr fontId="4"/>
  </si>
  <si>
    <t>平成14年度</t>
    <rPh sb="0" eb="2">
      <t>ヘイセイ</t>
    </rPh>
    <rPh sb="4" eb="6">
      <t>ネンド</t>
    </rPh>
    <phoneticPr fontId="4"/>
  </si>
  <si>
    <t>-</t>
    <phoneticPr fontId="3"/>
  </si>
  <si>
    <t>-</t>
    <phoneticPr fontId="3"/>
  </si>
  <si>
    <t>提供：都市計画課</t>
    <rPh sb="0" eb="2">
      <t>テイキョウ</t>
    </rPh>
    <rPh sb="3" eb="5">
      <t>トシ</t>
    </rPh>
    <rPh sb="5" eb="7">
      <t>ケイカク</t>
    </rPh>
    <rPh sb="7" eb="8">
      <t>カ</t>
    </rPh>
    <phoneticPr fontId="4"/>
  </si>
  <si>
    <t>令和２年度</t>
    <rPh sb="0" eb="2">
      <t>レイワ</t>
    </rPh>
    <rPh sb="3" eb="5">
      <t>ネンド</t>
    </rPh>
    <phoneticPr fontId="3"/>
  </si>
  <si>
    <t>平成24年度</t>
    <rPh sb="0" eb="2">
      <t>ヘイセイ</t>
    </rPh>
    <rPh sb="4" eb="6">
      <t>ネンド</t>
    </rPh>
    <phoneticPr fontId="4"/>
  </si>
  <si>
    <t>(2)　交通量の推移</t>
    <rPh sb="4" eb="7">
      <t>コウツウリョウ</t>
    </rPh>
    <rPh sb="8" eb="10">
      <t>スイイ</t>
    </rPh>
    <phoneticPr fontId="20"/>
  </si>
  <si>
    <t>単位：台/12時間</t>
    <phoneticPr fontId="20"/>
  </si>
  <si>
    <t>地点</t>
    <rPh sb="0" eb="2">
      <t>チテン</t>
    </rPh>
    <phoneticPr fontId="20"/>
  </si>
  <si>
    <t>路線名</t>
    <rPh sb="0" eb="3">
      <t>ロセンメイ</t>
    </rPh>
    <phoneticPr fontId="20"/>
  </si>
  <si>
    <t>観測地点</t>
    <rPh sb="0" eb="2">
      <t>カンソク</t>
    </rPh>
    <rPh sb="2" eb="4">
      <t>チテン</t>
    </rPh>
    <phoneticPr fontId="20"/>
  </si>
  <si>
    <t>昼間１２時間自動車交通量</t>
    <rPh sb="0" eb="1">
      <t>ヒル</t>
    </rPh>
    <rPh sb="1" eb="2">
      <t>カン</t>
    </rPh>
    <rPh sb="4" eb="6">
      <t>ジカン</t>
    </rPh>
    <rPh sb="6" eb="9">
      <t>ジドウシャ</t>
    </rPh>
    <rPh sb="9" eb="11">
      <t>コウツウ</t>
    </rPh>
    <rPh sb="11" eb="12">
      <t>リョウ</t>
    </rPh>
    <phoneticPr fontId="3"/>
  </si>
  <si>
    <t>混雑度</t>
    <rPh sb="0" eb="3">
      <t>コンザツド</t>
    </rPh>
    <phoneticPr fontId="20"/>
  </si>
  <si>
    <t>H9</t>
  </si>
  <si>
    <t>H11</t>
  </si>
  <si>
    <t>H17</t>
  </si>
  <si>
    <t>H22</t>
  </si>
  <si>
    <t>H27</t>
  </si>
  <si>
    <t>R3</t>
    <phoneticPr fontId="3"/>
  </si>
  <si>
    <t>H22</t>
    <phoneticPr fontId="20"/>
  </si>
  <si>
    <t>一般国道58号</t>
    <rPh sb="0" eb="2">
      <t>イッパン</t>
    </rPh>
    <rPh sb="2" eb="4">
      <t>コクドウ</t>
    </rPh>
    <rPh sb="6" eb="7">
      <t>ゴウ</t>
    </rPh>
    <phoneticPr fontId="20"/>
  </si>
  <si>
    <t>親志</t>
    <rPh sb="0" eb="2">
      <t>オヤシ</t>
    </rPh>
    <phoneticPr fontId="20"/>
  </si>
  <si>
    <t>-</t>
    <phoneticPr fontId="4"/>
  </si>
  <si>
    <t>喜名</t>
    <rPh sb="0" eb="2">
      <t>キナ</t>
    </rPh>
    <phoneticPr fontId="20"/>
  </si>
  <si>
    <t>比謝矼</t>
    <rPh sb="0" eb="3">
      <t>ヒジャバシ</t>
    </rPh>
    <phoneticPr fontId="20"/>
  </si>
  <si>
    <t>大木</t>
    <rPh sb="0" eb="2">
      <t>オオキ</t>
    </rPh>
    <phoneticPr fontId="20"/>
  </si>
  <si>
    <t>県道6号線</t>
    <rPh sb="0" eb="2">
      <t>ケンドウ</t>
    </rPh>
    <rPh sb="3" eb="5">
      <t>ゴウセン</t>
    </rPh>
    <phoneticPr fontId="20"/>
  </si>
  <si>
    <t>伊良皆</t>
    <rPh sb="0" eb="3">
      <t>イラミナ</t>
    </rPh>
    <phoneticPr fontId="20"/>
  </si>
  <si>
    <t>長浜</t>
    <rPh sb="0" eb="2">
      <t>ナガハマ</t>
    </rPh>
    <phoneticPr fontId="20"/>
  </si>
  <si>
    <t>県道12号線</t>
    <rPh sb="0" eb="2">
      <t>ケンドウ</t>
    </rPh>
    <rPh sb="4" eb="6">
      <t>ゴウセン</t>
    </rPh>
    <phoneticPr fontId="20"/>
  </si>
  <si>
    <t>波平</t>
    <rPh sb="0" eb="2">
      <t>ナミヒラ</t>
    </rPh>
    <phoneticPr fontId="20"/>
  </si>
  <si>
    <t>県道16号線</t>
    <rPh sb="0" eb="2">
      <t>ケンドウ</t>
    </rPh>
    <rPh sb="4" eb="6">
      <t>ゴウセン</t>
    </rPh>
    <phoneticPr fontId="20"/>
  </si>
  <si>
    <t>大湾</t>
    <rPh sb="0" eb="2">
      <t>オオワン</t>
    </rPh>
    <phoneticPr fontId="20"/>
  </si>
  <si>
    <t>古堅</t>
    <rPh sb="0" eb="2">
      <t>フルゲン</t>
    </rPh>
    <phoneticPr fontId="20"/>
  </si>
  <si>
    <t>休日１２時間自動車交通量</t>
    <rPh sb="0" eb="2">
      <t>キュウジツ</t>
    </rPh>
    <phoneticPr fontId="3"/>
  </si>
  <si>
    <t>R3</t>
    <phoneticPr fontId="4"/>
  </si>
  <si>
    <t>H22</t>
    <phoneticPr fontId="20"/>
  </si>
  <si>
    <t>-</t>
    <phoneticPr fontId="4"/>
  </si>
  <si>
    <t>-</t>
    <phoneticPr fontId="4"/>
  </si>
  <si>
    <t>-</t>
    <phoneticPr fontId="20"/>
  </si>
  <si>
    <t>-</t>
    <phoneticPr fontId="20"/>
  </si>
  <si>
    <r>
      <t>　</t>
    </r>
    <r>
      <rPr>
        <b/>
        <sz val="10"/>
        <rFont val="ＭＳ 明朝"/>
        <family val="1"/>
        <charset val="128"/>
      </rPr>
      <t>参考</t>
    </r>
    <r>
      <rPr>
        <sz val="10"/>
        <rFont val="ＭＳ 明朝"/>
        <family val="1"/>
        <charset val="128"/>
      </rPr>
      <t>資料：道路交通センサス　</t>
    </r>
    <rPh sb="1" eb="3">
      <t>サンコウ</t>
    </rPh>
    <rPh sb="3" eb="5">
      <t>シリョウ</t>
    </rPh>
    <rPh sb="6" eb="8">
      <t>ドウロ</t>
    </rPh>
    <rPh sb="8" eb="10">
      <t>コウツウ</t>
    </rPh>
    <phoneticPr fontId="20"/>
  </si>
  <si>
    <t>その基本計画からこの統計書で活用できるのは平日の数値のみ。（混雑度はない）</t>
    <rPh sb="2" eb="4">
      <t>キホン</t>
    </rPh>
    <rPh sb="4" eb="6">
      <t>ケイカク</t>
    </rPh>
    <rPh sb="10" eb="13">
      <t>トウケイショ</t>
    </rPh>
    <rPh sb="14" eb="16">
      <t>カツヨウ</t>
    </rPh>
    <rPh sb="21" eb="23">
      <t>ヘイジツ</t>
    </rPh>
    <rPh sb="24" eb="26">
      <t>スウチ</t>
    </rPh>
    <rPh sb="30" eb="32">
      <t>コンザツ</t>
    </rPh>
    <rPh sb="32" eb="33">
      <t>ド</t>
    </rPh>
    <phoneticPr fontId="4"/>
  </si>
  <si>
    <t>資料：都市計画課</t>
    <rPh sb="0" eb="2">
      <t>シリョウ</t>
    </rPh>
    <rPh sb="3" eb="7">
      <t>トシケイカク</t>
    </rPh>
    <rPh sb="7" eb="8">
      <t>カ</t>
    </rPh>
    <phoneticPr fontId="8"/>
  </si>
  <si>
    <t>資料：都市計画課</t>
    <rPh sb="0" eb="2">
      <t>シリョウ</t>
    </rPh>
    <rPh sb="3" eb="8">
      <t>トシケイカクカ</t>
    </rPh>
    <phoneticPr fontId="8"/>
  </si>
  <si>
    <t>６　建設</t>
    <rPh sb="2" eb="4">
      <t>ケンセツ</t>
    </rPh>
    <phoneticPr fontId="4"/>
  </si>
  <si>
    <t>◆　道路</t>
    <rPh sb="2" eb="4">
      <t>ドウロ</t>
    </rPh>
    <phoneticPr fontId="4"/>
  </si>
  <si>
    <t>（１）</t>
    <phoneticPr fontId="4"/>
  </si>
  <si>
    <t>村内の道路状況の推移</t>
    <rPh sb="0" eb="2">
      <t>ソンナイ</t>
    </rPh>
    <rPh sb="3" eb="5">
      <t>ドウロ</t>
    </rPh>
    <rPh sb="5" eb="7">
      <t>ジョウキョウ</t>
    </rPh>
    <rPh sb="8" eb="10">
      <t>スイイ</t>
    </rPh>
    <phoneticPr fontId="4"/>
  </si>
  <si>
    <t>（２）</t>
    <phoneticPr fontId="4"/>
  </si>
  <si>
    <t>交通量の推移</t>
    <rPh sb="0" eb="3">
      <t>コウツウリョウ</t>
    </rPh>
    <rPh sb="4" eb="6">
      <t>スイイ</t>
    </rPh>
    <phoneticPr fontId="4"/>
  </si>
  <si>
    <t>◆　建築</t>
    <rPh sb="2" eb="4">
      <t>ケンチク</t>
    </rPh>
    <phoneticPr fontId="4"/>
  </si>
  <si>
    <t>（３）</t>
  </si>
  <si>
    <t>都市計画用途地域の状況</t>
    <rPh sb="0" eb="2">
      <t>トシ</t>
    </rPh>
    <rPh sb="2" eb="4">
      <t>ケイカク</t>
    </rPh>
    <rPh sb="4" eb="6">
      <t>ヨウト</t>
    </rPh>
    <rPh sb="6" eb="8">
      <t>チイキ</t>
    </rPh>
    <rPh sb="9" eb="11">
      <t>ジョウキョウ</t>
    </rPh>
    <phoneticPr fontId="4"/>
  </si>
  <si>
    <t>（４）</t>
  </si>
  <si>
    <t>建築確認状況の推移</t>
    <rPh sb="0" eb="2">
      <t>ケンチク</t>
    </rPh>
    <rPh sb="2" eb="4">
      <t>カクニン</t>
    </rPh>
    <rPh sb="4" eb="6">
      <t>ジョウキョウ</t>
    </rPh>
    <rPh sb="7" eb="9">
      <t>スイイ</t>
    </rPh>
    <phoneticPr fontId="4"/>
  </si>
  <si>
    <t>（５）</t>
  </si>
  <si>
    <t>用途別建築確認申請数の推移</t>
    <rPh sb="0" eb="3">
      <t>ヨウトベツ</t>
    </rPh>
    <rPh sb="3" eb="5">
      <t>ケンチク</t>
    </rPh>
    <rPh sb="5" eb="7">
      <t>カクニン</t>
    </rPh>
    <rPh sb="7" eb="10">
      <t>シンセイスウ</t>
    </rPh>
    <rPh sb="11" eb="13">
      <t>スイイ</t>
    </rPh>
    <phoneticPr fontId="4"/>
  </si>
  <si>
    <t>（６）</t>
  </si>
  <si>
    <t>工事種別建築確認状況の推移</t>
    <rPh sb="0" eb="2">
      <t>コウジ</t>
    </rPh>
    <rPh sb="2" eb="4">
      <t>シュベツ</t>
    </rPh>
    <rPh sb="4" eb="6">
      <t>ケンチク</t>
    </rPh>
    <rPh sb="6" eb="8">
      <t>カクニン</t>
    </rPh>
    <rPh sb="8" eb="10">
      <t>ジョウキョウ</t>
    </rPh>
    <rPh sb="11" eb="13">
      <t>スイイ</t>
    </rPh>
    <phoneticPr fontId="4"/>
  </si>
  <si>
    <t>（７）</t>
  </si>
  <si>
    <t>構造別建築確認数の推移</t>
    <rPh sb="0" eb="3">
      <t>コウゾウベツ</t>
    </rPh>
    <rPh sb="3" eb="5">
      <t>ケンチク</t>
    </rPh>
    <rPh sb="5" eb="7">
      <t>カクニン</t>
    </rPh>
    <rPh sb="7" eb="8">
      <t>スウ</t>
    </rPh>
    <rPh sb="9" eb="11">
      <t>スイイ</t>
    </rPh>
    <phoneticPr fontId="4"/>
  </si>
  <si>
    <t>（８）</t>
  </si>
  <si>
    <t>村営住宅の状況</t>
    <rPh sb="0" eb="2">
      <t>ソンエイ</t>
    </rPh>
    <rPh sb="2" eb="4">
      <t>ジュウタク</t>
    </rPh>
    <rPh sb="5" eb="7">
      <t>ジョウキョウ</t>
    </rPh>
    <phoneticPr fontId="4"/>
  </si>
  <si>
    <t>（９）</t>
  </si>
  <si>
    <t>県営住宅の状況</t>
    <rPh sb="0" eb="2">
      <t>ケンエイ</t>
    </rPh>
    <rPh sb="2" eb="4">
      <t>ジュウタク</t>
    </rPh>
    <rPh sb="5" eb="7">
      <t>ジョウキョウ</t>
    </rPh>
    <phoneticPr fontId="4"/>
  </si>
  <si>
    <t>◆　公園</t>
    <rPh sb="2" eb="4">
      <t>コウエン</t>
    </rPh>
    <phoneticPr fontId="4"/>
  </si>
  <si>
    <t>（１０）</t>
  </si>
  <si>
    <t>公園の整備状況</t>
    <rPh sb="0" eb="2">
      <t>コウエン</t>
    </rPh>
    <rPh sb="3" eb="5">
      <t>セイビ</t>
    </rPh>
    <rPh sb="5" eb="7">
      <t>ジョウキョウ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</si>
</sst>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176" formatCode="0.0_ ;[Red]\-0.0\ "/>
    <numFmt numFmtId="177" formatCode="_ * #,##0.0_ ;_ * \-#,##0.0_ ;_ * &quot;-&quot;?_ ;_ @_ "/>
    <numFmt numFmtId="178" formatCode="#,##0.0;[Red]\-#,##0.0"/>
    <numFmt numFmtId="179" formatCode="#,##0;&quot;△ &quot;#,##0"/>
    <numFmt numFmtId="180" formatCode="0.00_ "/>
    <numFmt numFmtId="181" formatCode="#\､###&quot;円&quot;"/>
  </numFmts>
  <fonts count="3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6.5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sz val="13"/>
      <name val="FA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1"/>
      <color indexed="10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明朝"/>
      <family val="1"/>
      <charset val="128"/>
    </font>
    <font>
      <b/>
      <sz val="10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b/>
      <sz val="20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u/>
      <sz val="20"/>
      <color theme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auto="1"/>
      </top>
      <bottom/>
      <diagonal style="thick">
        <color rgb="FFFF0000"/>
      </diagonal>
    </border>
    <border diagonalUp="1">
      <left style="thin">
        <color indexed="64"/>
      </left>
      <right style="thin">
        <color indexed="64"/>
      </right>
      <top/>
      <bottom/>
      <diagonal style="thick">
        <color rgb="FFFF0000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ck">
        <color rgb="FFFF0000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10" fillId="0" borderId="0"/>
    <xf numFmtId="9" fontId="1" fillId="0" borderId="0" applyFont="0" applyFill="0" applyBorder="0" applyAlignment="0" applyProtection="0">
      <alignment vertical="center"/>
    </xf>
    <xf numFmtId="0" fontId="19" fillId="0" borderId="0"/>
    <xf numFmtId="0" fontId="27" fillId="0" borderId="0" applyNumberFormat="0" applyFill="0" applyBorder="0" applyAlignment="0" applyProtection="0"/>
  </cellStyleXfs>
  <cellXfs count="326">
    <xf numFmtId="0" fontId="0" fillId="0" borderId="0" xfId="0"/>
    <xf numFmtId="38" fontId="2" fillId="0" borderId="0" xfId="1" applyFont="1" applyAlignment="1">
      <alignment vertical="center"/>
    </xf>
    <xf numFmtId="38" fontId="5" fillId="0" borderId="0" xfId="1" applyFont="1" applyAlignment="1">
      <alignment horizontal="centerContinuous" vertical="center"/>
    </xf>
    <xf numFmtId="38" fontId="2" fillId="0" borderId="0" xfId="1" applyFont="1" applyAlignment="1">
      <alignment horizontal="centerContinuous" vertical="center"/>
    </xf>
    <xf numFmtId="38" fontId="6" fillId="0" borderId="0" xfId="1" applyFont="1" applyAlignment="1">
      <alignment vertical="center"/>
    </xf>
    <xf numFmtId="38" fontId="7" fillId="0" borderId="0" xfId="1" applyFont="1" applyAlignment="1">
      <alignment horizontal="centerContinuous" vertical="center"/>
    </xf>
    <xf numFmtId="38" fontId="2" fillId="0" borderId="0" xfId="1" applyFont="1" applyAlignment="1">
      <alignment horizontal="left" vertical="center"/>
    </xf>
    <xf numFmtId="38" fontId="2" fillId="0" borderId="0" xfId="1" applyFont="1" applyAlignment="1">
      <alignment horizontal="right" vertical="center"/>
    </xf>
    <xf numFmtId="38" fontId="2" fillId="0" borderId="1" xfId="1" applyFont="1" applyBorder="1" applyAlignment="1">
      <alignment horizontal="right" vertical="center"/>
    </xf>
    <xf numFmtId="38" fontId="2" fillId="0" borderId="2" xfId="1" applyFont="1" applyBorder="1" applyAlignment="1">
      <alignment horizontal="centerContinuous" vertical="center"/>
    </xf>
    <xf numFmtId="38" fontId="2" fillId="0" borderId="3" xfId="1" applyFont="1" applyBorder="1" applyAlignment="1">
      <alignment horizontal="centerContinuous" vertical="center"/>
    </xf>
    <xf numFmtId="38" fontId="2" fillId="0" borderId="4" xfId="1" applyFont="1" applyBorder="1" applyAlignment="1">
      <alignment horizontal="centerContinuous" vertical="center"/>
    </xf>
    <xf numFmtId="38" fontId="2" fillId="0" borderId="5" xfId="1" applyFont="1" applyBorder="1" applyAlignment="1">
      <alignment vertical="center"/>
    </xf>
    <xf numFmtId="38" fontId="2" fillId="0" borderId="6" xfId="1" applyFont="1" applyBorder="1" applyAlignment="1">
      <alignment horizontal="center" vertical="center"/>
    </xf>
    <xf numFmtId="38" fontId="2" fillId="0" borderId="4" xfId="1" applyFont="1" applyBorder="1" applyAlignment="1">
      <alignment horizontal="center" vertical="center"/>
    </xf>
    <xf numFmtId="38" fontId="2" fillId="0" borderId="1" xfId="1" applyFont="1" applyBorder="1" applyAlignment="1">
      <alignment horizontal="center" vertical="center"/>
    </xf>
    <xf numFmtId="38" fontId="2" fillId="0" borderId="7" xfId="1" applyFont="1" applyBorder="1" applyAlignment="1">
      <alignment horizontal="center" vertical="center"/>
    </xf>
    <xf numFmtId="38" fontId="2" fillId="0" borderId="8" xfId="1" applyFont="1" applyBorder="1" applyAlignment="1">
      <alignment horizontal="center" vertical="center"/>
    </xf>
    <xf numFmtId="38" fontId="2" fillId="0" borderId="9" xfId="1" applyFont="1" applyBorder="1" applyAlignment="1">
      <alignment horizontal="center" vertical="center"/>
    </xf>
    <xf numFmtId="38" fontId="2" fillId="0" borderId="10" xfId="1" applyFont="1" applyBorder="1" applyAlignment="1">
      <alignment horizontal="center" vertical="center"/>
    </xf>
    <xf numFmtId="38" fontId="2" fillId="0" borderId="11" xfId="1" applyFont="1" applyBorder="1" applyAlignment="1">
      <alignment horizontal="center" vertical="center"/>
    </xf>
    <xf numFmtId="38" fontId="2" fillId="0" borderId="12" xfId="1" applyFont="1" applyBorder="1" applyAlignment="1">
      <alignment horizontal="center" vertical="center"/>
    </xf>
    <xf numFmtId="38" fontId="2" fillId="0" borderId="13" xfId="1" applyFont="1" applyBorder="1" applyAlignment="1">
      <alignment horizontal="center" vertical="center"/>
    </xf>
    <xf numFmtId="38" fontId="2" fillId="0" borderId="14" xfId="1" applyFont="1" applyBorder="1" applyAlignment="1">
      <alignment horizontal="center" vertical="center"/>
    </xf>
    <xf numFmtId="38" fontId="2" fillId="0" borderId="15" xfId="1" applyFont="1" applyBorder="1" applyAlignment="1">
      <alignment horizontal="center" vertical="center"/>
    </xf>
    <xf numFmtId="38" fontId="2" fillId="0" borderId="16" xfId="1" applyFont="1" applyBorder="1" applyAlignment="1">
      <alignment horizontal="center" vertical="center"/>
    </xf>
    <xf numFmtId="38" fontId="2" fillId="0" borderId="17" xfId="1" applyFont="1" applyBorder="1" applyAlignment="1">
      <alignment horizontal="center" vertical="center"/>
    </xf>
    <xf numFmtId="38" fontId="2" fillId="0" borderId="18" xfId="1" applyFont="1" applyBorder="1" applyAlignment="1">
      <alignment horizontal="center" vertical="center"/>
    </xf>
    <xf numFmtId="38" fontId="2" fillId="0" borderId="19" xfId="1" applyFont="1" applyBorder="1" applyAlignment="1">
      <alignment horizontal="center" vertical="center"/>
    </xf>
    <xf numFmtId="38" fontId="2" fillId="0" borderId="20" xfId="1" applyFont="1" applyBorder="1" applyAlignment="1">
      <alignment horizontal="center" vertical="center"/>
    </xf>
    <xf numFmtId="38" fontId="2" fillId="0" borderId="21" xfId="1" applyFont="1" applyBorder="1" applyAlignment="1">
      <alignment horizontal="center" vertical="center"/>
    </xf>
    <xf numFmtId="38" fontId="2" fillId="0" borderId="22" xfId="1" applyFont="1" applyBorder="1" applyAlignment="1">
      <alignment horizontal="center" vertical="center"/>
    </xf>
    <xf numFmtId="38" fontId="2" fillId="0" borderId="23" xfId="1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shrinkToFit="1"/>
    </xf>
    <xf numFmtId="38" fontId="2" fillId="0" borderId="25" xfId="1" applyFont="1" applyBorder="1" applyAlignment="1">
      <alignment horizontal="center" vertical="center"/>
    </xf>
    <xf numFmtId="38" fontId="2" fillId="0" borderId="0" xfId="1" applyFont="1" applyBorder="1" applyAlignment="1">
      <alignment horizontal="center" vertical="center"/>
    </xf>
    <xf numFmtId="38" fontId="2" fillId="0" borderId="26" xfId="1" applyFont="1" applyBorder="1" applyAlignment="1">
      <alignment horizontal="center" vertical="center"/>
    </xf>
    <xf numFmtId="38" fontId="2" fillId="0" borderId="24" xfId="1" applyFont="1" applyBorder="1" applyAlignment="1">
      <alignment horizontal="center" vertical="center"/>
    </xf>
    <xf numFmtId="38" fontId="2" fillId="0" borderId="0" xfId="1" applyFont="1" applyBorder="1" applyAlignment="1">
      <alignment vertical="center"/>
    </xf>
    <xf numFmtId="38" fontId="2" fillId="0" borderId="25" xfId="1" applyFont="1" applyBorder="1" applyAlignment="1">
      <alignment vertical="center"/>
    </xf>
    <xf numFmtId="38" fontId="9" fillId="2" borderId="28" xfId="1" applyFont="1" applyFill="1" applyBorder="1" applyAlignment="1">
      <alignment horizontal="center" vertical="center"/>
    </xf>
    <xf numFmtId="38" fontId="9" fillId="2" borderId="29" xfId="1" applyFont="1" applyFill="1" applyBorder="1" applyAlignment="1">
      <alignment horizontal="center" vertical="center"/>
    </xf>
    <xf numFmtId="38" fontId="9" fillId="2" borderId="27" xfId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2" applyFont="1" applyAlignment="1">
      <alignment vertical="center"/>
    </xf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vertical="center"/>
    </xf>
    <xf numFmtId="0" fontId="5" fillId="0" borderId="0" xfId="2" applyFont="1" applyAlignment="1">
      <alignment horizontal="centerContinuous" vertical="center"/>
    </xf>
    <xf numFmtId="0" fontId="7" fillId="0" borderId="0" xfId="2" applyFont="1" applyAlignment="1">
      <alignment horizontal="centerContinuous" vertical="center"/>
    </xf>
    <xf numFmtId="0" fontId="2" fillId="0" borderId="0" xfId="2" applyFont="1" applyAlignment="1">
      <alignment horizontal="right" vertical="center"/>
    </xf>
    <xf numFmtId="0" fontId="2" fillId="0" borderId="6" xfId="2" applyFont="1" applyBorder="1" applyAlignment="1">
      <alignment horizontal="center" vertical="center"/>
    </xf>
    <xf numFmtId="178" fontId="2" fillId="0" borderId="0" xfId="0" applyNumberFormat="1" applyFont="1" applyAlignment="1">
      <alignment vertical="center"/>
    </xf>
    <xf numFmtId="0" fontId="11" fillId="0" borderId="0" xfId="2" applyFont="1" applyAlignment="1">
      <alignment horizontal="right" vertical="center"/>
    </xf>
    <xf numFmtId="0" fontId="2" fillId="0" borderId="0" xfId="2" applyFont="1" applyAlignment="1">
      <alignment horizontal="left" vertical="center"/>
    </xf>
    <xf numFmtId="0" fontId="2" fillId="0" borderId="28" xfId="2" applyFont="1" applyBorder="1" applyAlignment="1">
      <alignment horizontal="right" vertical="center"/>
    </xf>
    <xf numFmtId="0" fontId="2" fillId="0" borderId="1" xfId="2" applyFont="1" applyBorder="1" applyAlignment="1">
      <alignment horizontal="right" vertical="center"/>
    </xf>
    <xf numFmtId="0" fontId="2" fillId="0" borderId="2" xfId="2" applyFont="1" applyBorder="1" applyAlignment="1">
      <alignment horizontal="centerContinuous" vertical="center"/>
    </xf>
    <xf numFmtId="0" fontId="2" fillId="0" borderId="4" xfId="2" applyFont="1" applyBorder="1" applyAlignment="1">
      <alignment horizontal="centerContinuous" vertical="center"/>
    </xf>
    <xf numFmtId="0" fontId="2" fillId="0" borderId="5" xfId="2" applyFont="1" applyBorder="1" applyAlignment="1">
      <alignment vertical="center"/>
    </xf>
    <xf numFmtId="0" fontId="2" fillId="0" borderId="1" xfId="2" applyFont="1" applyBorder="1" applyAlignment="1">
      <alignment horizontal="center" vertical="center"/>
    </xf>
    <xf numFmtId="38" fontId="2" fillId="0" borderId="7" xfId="1" applyFont="1" applyFill="1" applyBorder="1" applyAlignment="1">
      <alignment horizontal="right" vertical="center" indent="2"/>
    </xf>
    <xf numFmtId="38" fontId="2" fillId="0" borderId="8" xfId="1" applyFont="1" applyFill="1" applyBorder="1" applyAlignment="1">
      <alignment horizontal="right" vertical="center" indent="2"/>
    </xf>
    <xf numFmtId="38" fontId="2" fillId="0" borderId="9" xfId="1" applyFont="1" applyFill="1" applyBorder="1" applyAlignment="1">
      <alignment horizontal="right" vertical="center" indent="2"/>
    </xf>
    <xf numFmtId="0" fontId="2" fillId="0" borderId="24" xfId="2" applyFont="1" applyBorder="1" applyAlignment="1">
      <alignment horizontal="center" vertical="center"/>
    </xf>
    <xf numFmtId="38" fontId="2" fillId="0" borderId="25" xfId="1" applyFont="1" applyFill="1" applyBorder="1" applyAlignment="1">
      <alignment horizontal="right" vertical="center" indent="2"/>
    </xf>
    <xf numFmtId="38" fontId="2" fillId="0" borderId="0" xfId="1" applyFont="1" applyFill="1" applyBorder="1" applyAlignment="1">
      <alignment horizontal="right" vertical="center" indent="2"/>
    </xf>
    <xf numFmtId="38" fontId="2" fillId="0" borderId="26" xfId="1" applyFont="1" applyFill="1" applyBorder="1" applyAlignment="1">
      <alignment horizontal="right" vertical="center" indent="2"/>
    </xf>
    <xf numFmtId="0" fontId="2" fillId="0" borderId="25" xfId="2" applyFont="1" applyBorder="1" applyAlignment="1">
      <alignment vertical="center"/>
    </xf>
    <xf numFmtId="0" fontId="2" fillId="0" borderId="5" xfId="2" applyFont="1" applyBorder="1" applyAlignment="1">
      <alignment horizontal="center" vertical="center"/>
    </xf>
    <xf numFmtId="0" fontId="2" fillId="0" borderId="1" xfId="2" applyFont="1" applyBorder="1" applyAlignment="1">
      <alignment horizontal="right" vertical="center" wrapText="1"/>
    </xf>
    <xf numFmtId="0" fontId="2" fillId="0" borderId="5" xfId="2" applyFont="1" applyBorder="1" applyAlignment="1">
      <alignment vertical="center" wrapText="1"/>
    </xf>
    <xf numFmtId="0" fontId="2" fillId="0" borderId="7" xfId="2" applyFont="1" applyBorder="1" applyAlignment="1">
      <alignment horizontal="right" vertical="center" indent="2"/>
    </xf>
    <xf numFmtId="0" fontId="2" fillId="0" borderId="8" xfId="2" applyFont="1" applyBorder="1" applyAlignment="1">
      <alignment horizontal="right" vertical="center" indent="2"/>
    </xf>
    <xf numFmtId="0" fontId="2" fillId="0" borderId="9" xfId="2" applyFont="1" applyBorder="1" applyAlignment="1">
      <alignment horizontal="right" vertical="center" indent="2"/>
    </xf>
    <xf numFmtId="0" fontId="2" fillId="0" borderId="25" xfId="2" applyFont="1" applyBorder="1" applyAlignment="1">
      <alignment horizontal="right" vertical="center" indent="2"/>
    </xf>
    <xf numFmtId="0" fontId="2" fillId="0" borderId="0" xfId="2" applyFont="1" applyAlignment="1">
      <alignment horizontal="right" vertical="center" indent="2"/>
    </xf>
    <xf numFmtId="0" fontId="2" fillId="0" borderId="26" xfId="2" applyFont="1" applyBorder="1" applyAlignment="1">
      <alignment horizontal="right" vertical="center" indent="2"/>
    </xf>
    <xf numFmtId="0" fontId="2" fillId="0" borderId="25" xfId="2" applyFont="1" applyBorder="1" applyAlignment="1">
      <alignment horizontal="center" vertical="center"/>
    </xf>
    <xf numFmtId="179" fontId="2" fillId="0" borderId="7" xfId="2" applyNumberFormat="1" applyFont="1" applyBorder="1" applyAlignment="1">
      <alignment horizontal="right" vertical="center" indent="1"/>
    </xf>
    <xf numFmtId="179" fontId="2" fillId="0" borderId="8" xfId="2" applyNumberFormat="1" applyFont="1" applyBorder="1" applyAlignment="1">
      <alignment horizontal="right" vertical="center" indent="1"/>
    </xf>
    <xf numFmtId="179" fontId="2" fillId="0" borderId="9" xfId="2" applyNumberFormat="1" applyFont="1" applyBorder="1" applyAlignment="1">
      <alignment horizontal="right" vertical="center" indent="1"/>
    </xf>
    <xf numFmtId="179" fontId="2" fillId="0" borderId="25" xfId="2" applyNumberFormat="1" applyFont="1" applyBorder="1" applyAlignment="1">
      <alignment horizontal="right" vertical="center" indent="1"/>
    </xf>
    <xf numFmtId="179" fontId="2" fillId="0" borderId="0" xfId="2" applyNumberFormat="1" applyFont="1" applyAlignment="1">
      <alignment horizontal="right" vertical="center" indent="1"/>
    </xf>
    <xf numFmtId="179" fontId="2" fillId="0" borderId="26" xfId="2" applyNumberFormat="1" applyFont="1" applyBorder="1" applyAlignment="1">
      <alignment horizontal="right" vertical="center" indent="1"/>
    </xf>
    <xf numFmtId="0" fontId="12" fillId="0" borderId="0" xfId="2" applyFont="1" applyAlignment="1">
      <alignment horizontal="center" vertical="center"/>
    </xf>
    <xf numFmtId="38" fontId="12" fillId="0" borderId="0" xfId="1" applyFont="1" applyAlignment="1">
      <alignment vertical="center"/>
    </xf>
    <xf numFmtId="0" fontId="12" fillId="0" borderId="0" xfId="0" applyFont="1"/>
    <xf numFmtId="0" fontId="1" fillId="0" borderId="0" xfId="0" applyFont="1"/>
    <xf numFmtId="0" fontId="13" fillId="0" borderId="0" xfId="2" applyFont="1" applyAlignment="1">
      <alignment vertical="center"/>
    </xf>
    <xf numFmtId="0" fontId="12" fillId="0" borderId="0" xfId="2" applyFont="1" applyAlignment="1">
      <alignment vertical="center"/>
    </xf>
    <xf numFmtId="0" fontId="12" fillId="0" borderId="0" xfId="2" applyFont="1" applyAlignment="1">
      <alignment horizontal="centerContinuous" vertical="center"/>
    </xf>
    <xf numFmtId="0" fontId="0" fillId="0" borderId="0" xfId="0" applyAlignment="1">
      <alignment vertical="center"/>
    </xf>
    <xf numFmtId="38" fontId="2" fillId="0" borderId="0" xfId="1" applyFont="1" applyFill="1" applyAlignment="1">
      <alignment horizontal="centerContinuous" vertical="center"/>
    </xf>
    <xf numFmtId="0" fontId="2" fillId="0" borderId="0" xfId="0" applyFont="1" applyAlignment="1">
      <alignment horizontal="right" vertical="center"/>
    </xf>
    <xf numFmtId="38" fontId="12" fillId="0" borderId="0" xfId="1" applyFont="1" applyBorder="1" applyAlignment="1">
      <alignment vertical="center"/>
    </xf>
    <xf numFmtId="0" fontId="13" fillId="0" borderId="0" xfId="2" applyFont="1" applyAlignment="1">
      <alignment horizontal="centerContinuous" vertical="center"/>
    </xf>
    <xf numFmtId="38" fontId="13" fillId="0" borderId="0" xfId="1" applyFont="1" applyBorder="1" applyAlignment="1">
      <alignment horizontal="centerContinuous" vertical="center"/>
    </xf>
    <xf numFmtId="38" fontId="12" fillId="0" borderId="0" xfId="1" applyFont="1" applyBorder="1" applyAlignment="1">
      <alignment horizontal="centerContinuous" vertical="center"/>
    </xf>
    <xf numFmtId="0" fontId="14" fillId="3" borderId="0" xfId="2" applyFont="1" applyFill="1" applyAlignment="1">
      <alignment vertical="center"/>
    </xf>
    <xf numFmtId="0" fontId="0" fillId="0" borderId="0" xfId="0" applyAlignment="1">
      <alignment horizontal="center"/>
    </xf>
    <xf numFmtId="0" fontId="1" fillId="3" borderId="0" xfId="0" applyFont="1" applyFill="1" applyAlignment="1">
      <alignment horizontal="center"/>
    </xf>
    <xf numFmtId="0" fontId="0" fillId="3" borderId="0" xfId="0" applyFill="1"/>
    <xf numFmtId="57" fontId="1" fillId="3" borderId="0" xfId="0" applyNumberFormat="1" applyFont="1" applyFill="1" applyAlignment="1">
      <alignment horizontal="center"/>
    </xf>
    <xf numFmtId="180" fontId="1" fillId="3" borderId="0" xfId="0" applyNumberFormat="1" applyFont="1" applyFill="1"/>
    <xf numFmtId="180" fontId="0" fillId="3" borderId="0" xfId="0" applyNumberFormat="1" applyFill="1"/>
    <xf numFmtId="0" fontId="0" fillId="3" borderId="0" xfId="0" applyFill="1" applyAlignment="1">
      <alignment horizontal="center"/>
    </xf>
    <xf numFmtId="57" fontId="15" fillId="3" borderId="0" xfId="0" applyNumberFormat="1" applyFont="1" applyFill="1" applyAlignment="1">
      <alignment horizontal="center"/>
    </xf>
    <xf numFmtId="57" fontId="0" fillId="3" borderId="0" xfId="0" applyNumberFormat="1" applyFill="1" applyAlignment="1">
      <alignment horizontal="center"/>
    </xf>
    <xf numFmtId="0" fontId="0" fillId="0" borderId="0" xfId="0" applyAlignment="1">
      <alignment horizontal="right"/>
    </xf>
    <xf numFmtId="38" fontId="12" fillId="0" borderId="0" xfId="1" applyFont="1" applyBorder="1" applyAlignment="1">
      <alignment horizontal="right" vertical="center"/>
    </xf>
    <xf numFmtId="0" fontId="2" fillId="0" borderId="6" xfId="2" applyFont="1" applyBorder="1" applyAlignment="1">
      <alignment horizontal="center" vertical="center" shrinkToFit="1"/>
    </xf>
    <xf numFmtId="0" fontId="11" fillId="0" borderId="0" xfId="2" applyFont="1" applyAlignment="1">
      <alignment horizontal="left" vertical="center"/>
    </xf>
    <xf numFmtId="0" fontId="2" fillId="0" borderId="0" xfId="2" applyFont="1" applyAlignment="1">
      <alignment horizontal="centerContinuous" vertical="center"/>
    </xf>
    <xf numFmtId="0" fontId="2" fillId="0" borderId="0" xfId="2" applyFont="1" applyAlignment="1">
      <alignment horizontal="left" vertical="center" wrapText="1" indent="1"/>
    </xf>
    <xf numFmtId="0" fontId="2" fillId="3" borderId="0" xfId="2" applyFont="1" applyFill="1" applyAlignment="1">
      <alignment horizontal="left" vertical="center" wrapText="1" indent="1"/>
    </xf>
    <xf numFmtId="0" fontId="2" fillId="3" borderId="0" xfId="2" applyFont="1" applyFill="1" applyAlignment="1">
      <alignment horizontal="center" vertical="center"/>
    </xf>
    <xf numFmtId="181" fontId="17" fillId="3" borderId="0" xfId="2" applyNumberFormat="1" applyFont="1" applyFill="1" applyAlignment="1">
      <alignment horizontal="center" vertical="center"/>
    </xf>
    <xf numFmtId="181" fontId="9" fillId="3" borderId="0" xfId="1" applyNumberFormat="1" applyFont="1" applyFill="1" applyBorder="1" applyAlignment="1">
      <alignment horizontal="center" vertical="center"/>
    </xf>
    <xf numFmtId="181" fontId="2" fillId="3" borderId="0" xfId="1" applyNumberFormat="1" applyFont="1" applyFill="1" applyBorder="1" applyAlignment="1">
      <alignment horizontal="center" vertical="center"/>
    </xf>
    <xf numFmtId="0" fontId="16" fillId="0" borderId="8" xfId="2" applyFont="1" applyFill="1" applyBorder="1" applyAlignment="1">
      <alignment horizontal="center" vertical="center" wrapText="1"/>
    </xf>
    <xf numFmtId="0" fontId="16" fillId="0" borderId="9" xfId="2" applyFont="1" applyFill="1" applyBorder="1" applyAlignment="1">
      <alignment horizontal="center" vertical="center" wrapText="1"/>
    </xf>
    <xf numFmtId="0" fontId="16" fillId="0" borderId="28" xfId="2" applyFont="1" applyFill="1" applyBorder="1" applyAlignment="1">
      <alignment horizontal="center" vertical="center" wrapText="1"/>
    </xf>
    <xf numFmtId="0" fontId="16" fillId="0" borderId="29" xfId="2" applyFont="1" applyFill="1" applyBorder="1" applyAlignment="1">
      <alignment horizontal="center" vertical="center" wrapText="1"/>
    </xf>
    <xf numFmtId="0" fontId="16" fillId="0" borderId="0" xfId="2" applyFont="1" applyFill="1" applyAlignment="1">
      <alignment horizontal="center" vertical="center" wrapText="1"/>
    </xf>
    <xf numFmtId="0" fontId="16" fillId="0" borderId="26" xfId="2" applyFont="1" applyFill="1" applyBorder="1" applyAlignment="1">
      <alignment horizontal="center" vertical="center" wrapText="1"/>
    </xf>
    <xf numFmtId="0" fontId="16" fillId="0" borderId="26" xfId="2" applyFont="1" applyFill="1" applyBorder="1" applyAlignment="1">
      <alignment horizontal="center" vertical="center" shrinkToFit="1"/>
    </xf>
    <xf numFmtId="0" fontId="16" fillId="0" borderId="29" xfId="2" applyFont="1" applyFill="1" applyBorder="1" applyAlignment="1">
      <alignment horizontal="center" vertical="center" shrinkToFit="1"/>
    </xf>
    <xf numFmtId="0" fontId="2" fillId="0" borderId="0" xfId="2" applyFont="1" applyBorder="1" applyAlignment="1">
      <alignment vertical="center"/>
    </xf>
    <xf numFmtId="0" fontId="2" fillId="0" borderId="27" xfId="2" applyFont="1" applyBorder="1" applyAlignment="1">
      <alignment horizontal="center" vertical="center"/>
    </xf>
    <xf numFmtId="0" fontId="2" fillId="0" borderId="0" xfId="2" applyFont="1" applyBorder="1" applyAlignment="1">
      <alignment horizontal="right" vertical="center" indent="2"/>
    </xf>
    <xf numFmtId="179" fontId="2" fillId="0" borderId="0" xfId="2" applyNumberFormat="1" applyFont="1" applyBorder="1" applyAlignment="1">
      <alignment horizontal="right" vertical="center" indent="1"/>
    </xf>
    <xf numFmtId="38" fontId="2" fillId="0" borderId="25" xfId="1" applyFont="1" applyFill="1" applyBorder="1" applyAlignment="1">
      <alignment horizontal="center" vertical="center"/>
    </xf>
    <xf numFmtId="38" fontId="2" fillId="0" borderId="0" xfId="1" applyFont="1" applyFill="1" applyBorder="1" applyAlignment="1">
      <alignment horizontal="center" vertical="center"/>
    </xf>
    <xf numFmtId="38" fontId="2" fillId="0" borderId="26" xfId="1" applyFont="1" applyFill="1" applyBorder="1" applyAlignment="1">
      <alignment horizontal="center" vertical="center"/>
    </xf>
    <xf numFmtId="38" fontId="2" fillId="0" borderId="5" xfId="1" applyFont="1" applyBorder="1" applyAlignment="1">
      <alignment horizontal="center" vertical="center"/>
    </xf>
    <xf numFmtId="38" fontId="2" fillId="0" borderId="27" xfId="1" applyFont="1" applyFill="1" applyBorder="1" applyAlignment="1">
      <alignment horizontal="center" vertical="center"/>
    </xf>
    <xf numFmtId="38" fontId="2" fillId="0" borderId="28" xfId="1" applyFont="1" applyFill="1" applyBorder="1" applyAlignment="1">
      <alignment horizontal="center" vertical="center"/>
    </xf>
    <xf numFmtId="38" fontId="2" fillId="0" borderId="29" xfId="1" applyFont="1" applyFill="1" applyBorder="1" applyAlignment="1">
      <alignment horizontal="center" vertical="center"/>
    </xf>
    <xf numFmtId="38" fontId="16" fillId="0" borderId="8" xfId="1" applyFont="1" applyFill="1" applyBorder="1" applyAlignment="1">
      <alignment horizontal="center" vertical="center"/>
    </xf>
    <xf numFmtId="38" fontId="16" fillId="0" borderId="9" xfId="1" applyFont="1" applyFill="1" applyBorder="1" applyAlignment="1">
      <alignment horizontal="center" vertical="center"/>
    </xf>
    <xf numFmtId="38" fontId="16" fillId="0" borderId="7" xfId="1" applyFont="1" applyFill="1" applyBorder="1" applyAlignment="1">
      <alignment horizontal="center" vertical="center"/>
    </xf>
    <xf numFmtId="38" fontId="16" fillId="0" borderId="0" xfId="1" applyFont="1" applyFill="1" applyBorder="1" applyAlignment="1">
      <alignment horizontal="center" vertical="center"/>
    </xf>
    <xf numFmtId="38" fontId="16" fillId="0" borderId="26" xfId="1" applyFont="1" applyFill="1" applyBorder="1" applyAlignment="1">
      <alignment horizontal="center" vertical="center"/>
    </xf>
    <xf numFmtId="38" fontId="16" fillId="0" borderId="25" xfId="1" applyFont="1" applyFill="1" applyBorder="1" applyAlignment="1">
      <alignment horizontal="center" vertical="center"/>
    </xf>
    <xf numFmtId="38" fontId="16" fillId="0" borderId="27" xfId="1" applyFont="1" applyFill="1" applyBorder="1" applyAlignment="1">
      <alignment horizontal="center" vertical="center"/>
    </xf>
    <xf numFmtId="38" fontId="16" fillId="0" borderId="28" xfId="1" applyFont="1" applyFill="1" applyBorder="1" applyAlignment="1">
      <alignment horizontal="center" vertical="center"/>
    </xf>
    <xf numFmtId="38" fontId="16" fillId="0" borderId="29" xfId="1" applyFont="1" applyFill="1" applyBorder="1" applyAlignment="1">
      <alignment horizontal="center" vertical="center"/>
    </xf>
    <xf numFmtId="0" fontId="2" fillId="0" borderId="0" xfId="4" applyFont="1" applyAlignment="1">
      <alignment vertical="center"/>
    </xf>
    <xf numFmtId="0" fontId="7" fillId="0" borderId="0" xfId="4" applyFont="1" applyFill="1" applyAlignment="1">
      <alignment horizontal="centerContinuous" vertical="center"/>
    </xf>
    <xf numFmtId="0" fontId="2" fillId="0" borderId="0" xfId="4" applyFont="1" applyFill="1" applyAlignment="1">
      <alignment vertical="center"/>
    </xf>
    <xf numFmtId="0" fontId="21" fillId="0" borderId="0" xfId="4" applyFont="1" applyFill="1" applyAlignment="1">
      <alignment vertical="center"/>
    </xf>
    <xf numFmtId="0" fontId="2" fillId="0" borderId="0" xfId="4" applyFont="1" applyFill="1" applyAlignment="1">
      <alignment horizontal="left" vertical="center"/>
    </xf>
    <xf numFmtId="0" fontId="2" fillId="0" borderId="0" xfId="4" applyFont="1" applyFill="1" applyAlignment="1">
      <alignment horizontal="right" vertical="center"/>
    </xf>
    <xf numFmtId="0" fontId="2" fillId="0" borderId="44" xfId="4" applyFont="1" applyFill="1" applyBorder="1" applyAlignment="1">
      <alignment horizontal="center" vertical="center"/>
    </xf>
    <xf numFmtId="0" fontId="2" fillId="0" borderId="6" xfId="4" applyFont="1" applyFill="1" applyBorder="1" applyAlignment="1">
      <alignment horizontal="center" vertical="center"/>
    </xf>
    <xf numFmtId="0" fontId="2" fillId="0" borderId="6" xfId="4" applyFont="1" applyBorder="1" applyAlignment="1">
      <alignment horizontal="center" vertical="center"/>
    </xf>
    <xf numFmtId="0" fontId="2" fillId="0" borderId="45" xfId="4" applyFont="1" applyFill="1" applyBorder="1" applyAlignment="1">
      <alignment horizontal="center" vertical="center"/>
    </xf>
    <xf numFmtId="0" fontId="21" fillId="0" borderId="0" xfId="4" applyFont="1" applyFill="1" applyAlignment="1"/>
    <xf numFmtId="0" fontId="2" fillId="0" borderId="6" xfId="4" applyFont="1" applyFill="1" applyBorder="1" applyAlignment="1">
      <alignment horizontal="distributed" vertical="center" indent="1"/>
    </xf>
    <xf numFmtId="38" fontId="2" fillId="0" borderId="8" xfId="1" applyFont="1" applyFill="1" applyBorder="1" applyAlignment="1">
      <alignment vertical="center"/>
    </xf>
    <xf numFmtId="38" fontId="2" fillId="0" borderId="9" xfId="1" applyFont="1" applyFill="1" applyBorder="1" applyAlignment="1">
      <alignment vertical="center"/>
    </xf>
    <xf numFmtId="2" fontId="2" fillId="3" borderId="46" xfId="4" applyNumberFormat="1" applyFont="1" applyFill="1" applyBorder="1" applyAlignment="1">
      <alignment vertical="center"/>
    </xf>
    <xf numFmtId="3" fontId="2" fillId="0" borderId="0" xfId="4" applyNumberFormat="1" applyFont="1" applyFill="1" applyAlignment="1">
      <alignment vertical="center"/>
    </xf>
    <xf numFmtId="0" fontId="21" fillId="0" borderId="0" xfId="4" applyFont="1" applyFill="1" applyAlignment="1">
      <alignment vertical="top"/>
    </xf>
    <xf numFmtId="38" fontId="2" fillId="0" borderId="0" xfId="1" applyFont="1" applyFill="1" applyBorder="1" applyAlignment="1">
      <alignment vertical="center"/>
    </xf>
    <xf numFmtId="38" fontId="2" fillId="0" borderId="26" xfId="1" applyFont="1" applyFill="1" applyBorder="1" applyAlignment="1">
      <alignment vertical="center"/>
    </xf>
    <xf numFmtId="2" fontId="2" fillId="3" borderId="47" xfId="4" applyNumberFormat="1" applyFont="1" applyFill="1" applyBorder="1" applyAlignment="1">
      <alignment vertical="center"/>
    </xf>
    <xf numFmtId="38" fontId="2" fillId="0" borderId="0" xfId="1" applyFont="1" applyFill="1" applyBorder="1" applyAlignment="1">
      <alignment horizontal="right" vertical="center"/>
    </xf>
    <xf numFmtId="38" fontId="2" fillId="0" borderId="26" xfId="1" applyFont="1" applyFill="1" applyBorder="1" applyAlignment="1">
      <alignment horizontal="right" vertical="center"/>
    </xf>
    <xf numFmtId="38" fontId="2" fillId="3" borderId="29" xfId="1" applyFont="1" applyFill="1" applyBorder="1" applyAlignment="1">
      <alignment vertical="center"/>
    </xf>
    <xf numFmtId="2" fontId="2" fillId="3" borderId="48" xfId="4" applyNumberFormat="1" applyFont="1" applyFill="1" applyBorder="1" applyAlignment="1">
      <alignment vertical="center"/>
    </xf>
    <xf numFmtId="0" fontId="2" fillId="0" borderId="49" xfId="4" applyFont="1" applyFill="1" applyBorder="1" applyAlignment="1">
      <alignment horizontal="center" vertical="center"/>
    </xf>
    <xf numFmtId="0" fontId="2" fillId="0" borderId="0" xfId="4" applyFont="1" applyFill="1" applyBorder="1" applyAlignment="1">
      <alignment horizontal="center" vertical="center"/>
    </xf>
    <xf numFmtId="0" fontId="2" fillId="0" borderId="9" xfId="4" applyFont="1" applyFill="1" applyBorder="1" applyAlignment="1">
      <alignment horizontal="center" vertical="center"/>
    </xf>
    <xf numFmtId="0" fontId="2" fillId="3" borderId="46" xfId="4" applyFont="1" applyFill="1" applyBorder="1" applyAlignment="1">
      <alignment horizontal="right" vertical="center" indent="1"/>
    </xf>
    <xf numFmtId="0" fontId="2" fillId="0" borderId="26" xfId="4" applyFont="1" applyFill="1" applyBorder="1" applyAlignment="1">
      <alignment horizontal="center" vertical="center"/>
    </xf>
    <xf numFmtId="0" fontId="2" fillId="3" borderId="47" xfId="4" applyFont="1" applyFill="1" applyBorder="1" applyAlignment="1">
      <alignment horizontal="right" vertical="center" indent="1"/>
    </xf>
    <xf numFmtId="0" fontId="21" fillId="0" borderId="0" xfId="4" applyFont="1" applyFill="1" applyBorder="1" applyAlignment="1">
      <alignment vertical="center"/>
    </xf>
    <xf numFmtId="38" fontId="2" fillId="0" borderId="28" xfId="1" applyFont="1" applyFill="1" applyBorder="1" applyAlignment="1">
      <alignment vertical="center"/>
    </xf>
    <xf numFmtId="0" fontId="2" fillId="0" borderId="28" xfId="4" applyFont="1" applyFill="1" applyBorder="1" applyAlignment="1">
      <alignment horizontal="center" vertical="center"/>
    </xf>
    <xf numFmtId="0" fontId="2" fillId="0" borderId="29" xfId="4" applyFont="1" applyFill="1" applyBorder="1" applyAlignment="1">
      <alignment horizontal="center" vertical="center"/>
    </xf>
    <xf numFmtId="0" fontId="2" fillId="3" borderId="48" xfId="4" applyFont="1" applyFill="1" applyBorder="1" applyAlignment="1">
      <alignment horizontal="right" vertical="center" indent="1"/>
    </xf>
    <xf numFmtId="0" fontId="2" fillId="4" borderId="0" xfId="4" applyFont="1" applyFill="1" applyAlignment="1">
      <alignment vertical="center"/>
    </xf>
    <xf numFmtId="0" fontId="11" fillId="0" borderId="0" xfId="4" applyFont="1" applyFill="1" applyAlignment="1">
      <alignment vertical="center"/>
    </xf>
    <xf numFmtId="0" fontId="21" fillId="0" borderId="0" xfId="4" applyFont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center" vertical="center"/>
    </xf>
    <xf numFmtId="0" fontId="2" fillId="0" borderId="0" xfId="2" applyFont="1" applyFill="1" applyAlignment="1">
      <alignment horizontal="right" vertical="center"/>
    </xf>
    <xf numFmtId="0" fontId="11" fillId="0" borderId="0" xfId="2" applyFont="1" applyFill="1" applyAlignment="1">
      <alignment horizontal="right" vertical="center"/>
    </xf>
    <xf numFmtId="0" fontId="16" fillId="0" borderId="0" xfId="2" applyFont="1" applyFill="1" applyAlignment="1">
      <alignment vertical="center"/>
    </xf>
    <xf numFmtId="0" fontId="16" fillId="0" borderId="0" xfId="2" applyFont="1" applyFill="1" applyAlignment="1">
      <alignment horizontal="center" vertical="center"/>
    </xf>
    <xf numFmtId="0" fontId="16" fillId="0" borderId="0" xfId="2" applyFont="1" applyFill="1" applyAlignment="1">
      <alignment horizontal="right" vertical="center"/>
    </xf>
    <xf numFmtId="0" fontId="16" fillId="0" borderId="6" xfId="2" applyFont="1" applyFill="1" applyBorder="1" applyAlignment="1">
      <alignment horizontal="center" vertical="center"/>
    </xf>
    <xf numFmtId="176" fontId="16" fillId="0" borderId="25" xfId="2" applyNumberFormat="1" applyFont="1" applyFill="1" applyBorder="1" applyAlignment="1">
      <alignment horizontal="right" vertical="center" indent="2"/>
    </xf>
    <xf numFmtId="176" fontId="16" fillId="0" borderId="0" xfId="2" applyNumberFormat="1" applyFont="1" applyFill="1" applyAlignment="1">
      <alignment horizontal="right" vertical="center" indent="2"/>
    </xf>
    <xf numFmtId="176" fontId="16" fillId="0" borderId="26" xfId="3" applyNumberFormat="1" applyFont="1" applyFill="1" applyBorder="1" applyAlignment="1">
      <alignment horizontal="right" vertical="center" indent="2"/>
    </xf>
    <xf numFmtId="0" fontId="16" fillId="0" borderId="24" xfId="2" applyFont="1" applyFill="1" applyBorder="1" applyAlignment="1">
      <alignment horizontal="distributed" vertical="center"/>
    </xf>
    <xf numFmtId="177" fontId="16" fillId="0" borderId="25" xfId="2" applyNumberFormat="1" applyFont="1" applyFill="1" applyBorder="1" applyAlignment="1">
      <alignment horizontal="center" vertical="center"/>
    </xf>
    <xf numFmtId="41" fontId="16" fillId="0" borderId="0" xfId="2" applyNumberFormat="1" applyFont="1" applyFill="1" applyAlignment="1">
      <alignment horizontal="center" vertical="center"/>
    </xf>
    <xf numFmtId="177" fontId="16" fillId="0" borderId="26" xfId="3" applyNumberFormat="1" applyFont="1" applyFill="1" applyBorder="1" applyAlignment="1">
      <alignment horizontal="center" vertical="center"/>
    </xf>
    <xf numFmtId="0" fontId="16" fillId="0" borderId="30" xfId="2" applyFont="1" applyFill="1" applyBorder="1" applyAlignment="1">
      <alignment horizontal="center" vertical="center"/>
    </xf>
    <xf numFmtId="176" fontId="16" fillId="0" borderId="31" xfId="2" applyNumberFormat="1" applyFont="1" applyFill="1" applyBorder="1" applyAlignment="1">
      <alignment horizontal="right" vertical="center" indent="2"/>
    </xf>
    <xf numFmtId="41" fontId="16" fillId="0" borderId="32" xfId="2" applyNumberFormat="1" applyFont="1" applyFill="1" applyBorder="1" applyAlignment="1">
      <alignment horizontal="center" vertical="center"/>
    </xf>
    <xf numFmtId="177" fontId="16" fillId="0" borderId="33" xfId="1" applyNumberFormat="1" applyFont="1" applyFill="1" applyBorder="1" applyAlignment="1">
      <alignment horizontal="center" vertical="center"/>
    </xf>
    <xf numFmtId="0" fontId="23" fillId="0" borderId="0" xfId="2" applyFont="1" applyFill="1" applyAlignment="1">
      <alignment horizontal="right" vertical="center"/>
    </xf>
    <xf numFmtId="0" fontId="16" fillId="0" borderId="0" xfId="0" applyFont="1" applyFill="1" applyAlignment="1">
      <alignment vertical="center"/>
    </xf>
    <xf numFmtId="38" fontId="2" fillId="0" borderId="27" xfId="1" applyFont="1" applyFill="1" applyBorder="1" applyAlignment="1">
      <alignment horizontal="right" vertical="center" indent="2"/>
    </xf>
    <xf numFmtId="38" fontId="2" fillId="0" borderId="28" xfId="1" applyFont="1" applyFill="1" applyBorder="1" applyAlignment="1">
      <alignment horizontal="right" vertical="center" indent="2"/>
    </xf>
    <xf numFmtId="38" fontId="2" fillId="0" borderId="29" xfId="1" applyFont="1" applyFill="1" applyBorder="1" applyAlignment="1">
      <alignment horizontal="right" vertical="center" indent="2"/>
    </xf>
    <xf numFmtId="0" fontId="2" fillId="0" borderId="25" xfId="2" applyFont="1" applyFill="1" applyBorder="1" applyAlignment="1">
      <alignment horizontal="right" vertical="center" indent="2"/>
    </xf>
    <xf numFmtId="0" fontId="2" fillId="0" borderId="0" xfId="2" applyFont="1" applyFill="1" applyBorder="1" applyAlignment="1">
      <alignment horizontal="right" vertical="center" indent="2"/>
    </xf>
    <xf numFmtId="0" fontId="2" fillId="0" borderId="26" xfId="2" applyFont="1" applyFill="1" applyBorder="1" applyAlignment="1">
      <alignment horizontal="right" vertical="center" indent="2"/>
    </xf>
    <xf numFmtId="0" fontId="2" fillId="0" borderId="27" xfId="2" applyFont="1" applyFill="1" applyBorder="1" applyAlignment="1">
      <alignment horizontal="right" vertical="center" indent="2"/>
    </xf>
    <xf numFmtId="0" fontId="2" fillId="0" borderId="28" xfId="2" applyFont="1" applyFill="1" applyBorder="1" applyAlignment="1">
      <alignment horizontal="right" vertical="center" indent="2"/>
    </xf>
    <xf numFmtId="0" fontId="2" fillId="0" borderId="29" xfId="2" applyFont="1" applyFill="1" applyBorder="1" applyAlignment="1">
      <alignment horizontal="right" vertical="center" indent="2"/>
    </xf>
    <xf numFmtId="0" fontId="24" fillId="0" borderId="0" xfId="2" applyFont="1" applyFill="1" applyAlignment="1">
      <alignment horizontal="centerContinuous" vertical="center"/>
    </xf>
    <xf numFmtId="0" fontId="18" fillId="0" borderId="0" xfId="0" applyFont="1" applyFill="1"/>
    <xf numFmtId="0" fontId="23" fillId="0" borderId="0" xfId="2" applyFont="1" applyFill="1" applyAlignment="1">
      <alignment horizontal="left" vertical="center"/>
    </xf>
    <xf numFmtId="179" fontId="2" fillId="0" borderId="25" xfId="2" applyNumberFormat="1" applyFont="1" applyFill="1" applyBorder="1" applyAlignment="1">
      <alignment horizontal="right" vertical="center" indent="1"/>
    </xf>
    <xf numFmtId="179" fontId="2" fillId="0" borderId="0" xfId="2" applyNumberFormat="1" applyFont="1" applyFill="1" applyBorder="1" applyAlignment="1">
      <alignment horizontal="right" vertical="center" indent="1"/>
    </xf>
    <xf numFmtId="179" fontId="2" fillId="0" borderId="26" xfId="2" applyNumberFormat="1" applyFont="1" applyFill="1" applyBorder="1" applyAlignment="1">
      <alignment horizontal="right" vertical="center" indent="1"/>
    </xf>
    <xf numFmtId="179" fontId="2" fillId="0" borderId="27" xfId="2" applyNumberFormat="1" applyFont="1" applyFill="1" applyBorder="1" applyAlignment="1">
      <alignment horizontal="right" vertical="center" indent="1"/>
    </xf>
    <xf numFmtId="179" fontId="2" fillId="0" borderId="28" xfId="2" applyNumberFormat="1" applyFont="1" applyFill="1" applyBorder="1" applyAlignment="1">
      <alignment horizontal="right" vertical="center" indent="1"/>
    </xf>
    <xf numFmtId="179" fontId="2" fillId="0" borderId="29" xfId="2" applyNumberFormat="1" applyFont="1" applyFill="1" applyBorder="1" applyAlignment="1">
      <alignment horizontal="right" vertical="center" indent="1"/>
    </xf>
    <xf numFmtId="0" fontId="25" fillId="0" borderId="2" xfId="2" applyFont="1" applyFill="1" applyBorder="1" applyAlignment="1">
      <alignment horizontal="centerContinuous" vertical="center"/>
    </xf>
    <xf numFmtId="0" fontId="25" fillId="0" borderId="4" xfId="2" applyFont="1" applyFill="1" applyBorder="1" applyAlignment="1">
      <alignment horizontal="centerContinuous" vertical="center"/>
    </xf>
    <xf numFmtId="0" fontId="25" fillId="0" borderId="6" xfId="2" applyFont="1" applyFill="1" applyBorder="1" applyAlignment="1">
      <alignment horizontal="center" vertical="center"/>
    </xf>
    <xf numFmtId="0" fontId="25" fillId="0" borderId="6" xfId="2" applyFont="1" applyFill="1" applyBorder="1" applyAlignment="1">
      <alignment horizontal="center" vertical="center" shrinkToFit="1"/>
    </xf>
    <xf numFmtId="0" fontId="25" fillId="0" borderId="6" xfId="2" applyFont="1" applyFill="1" applyBorder="1" applyAlignment="1">
      <alignment horizontal="left" vertical="center" wrapText="1" indent="1"/>
    </xf>
    <xf numFmtId="0" fontId="25" fillId="0" borderId="2" xfId="2" applyFont="1" applyFill="1" applyBorder="1" applyAlignment="1">
      <alignment horizontal="left" vertical="center" wrapText="1" indent="1"/>
    </xf>
    <xf numFmtId="0" fontId="25" fillId="0" borderId="3" xfId="2" applyFont="1" applyFill="1" applyBorder="1" applyAlignment="1">
      <alignment horizontal="left" vertical="center" wrapText="1" indent="1"/>
    </xf>
    <xf numFmtId="0" fontId="25" fillId="0" borderId="3" xfId="2" applyFont="1" applyFill="1" applyBorder="1" applyAlignment="1">
      <alignment horizontal="center" vertical="center"/>
    </xf>
    <xf numFmtId="181" fontId="25" fillId="0" borderId="3" xfId="2" applyNumberFormat="1" applyFont="1" applyFill="1" applyBorder="1" applyAlignment="1">
      <alignment horizontal="center" vertical="center"/>
    </xf>
    <xf numFmtId="0" fontId="25" fillId="0" borderId="4" xfId="2" applyFont="1" applyFill="1" applyBorder="1" applyAlignment="1">
      <alignment horizontal="center" vertical="center"/>
    </xf>
    <xf numFmtId="0" fontId="25" fillId="0" borderId="0" xfId="2" applyFont="1" applyFill="1" applyAlignment="1">
      <alignment horizontal="left" vertical="center" wrapText="1" indent="1"/>
    </xf>
    <xf numFmtId="0" fontId="25" fillId="0" borderId="0" xfId="2" applyFont="1" applyFill="1" applyAlignment="1">
      <alignment horizontal="center" vertical="center"/>
    </xf>
    <xf numFmtId="0" fontId="25" fillId="0" borderId="26" xfId="2" applyFont="1" applyFill="1" applyBorder="1" applyAlignment="1">
      <alignment horizontal="center" vertical="center"/>
    </xf>
    <xf numFmtId="181" fontId="25" fillId="0" borderId="3" xfId="1" applyNumberFormat="1" applyFont="1" applyFill="1" applyBorder="1" applyAlignment="1">
      <alignment horizontal="center" vertical="center"/>
    </xf>
    <xf numFmtId="0" fontId="26" fillId="0" borderId="0" xfId="0" applyFont="1" applyFill="1"/>
    <xf numFmtId="0" fontId="26" fillId="0" borderId="0" xfId="2" applyFont="1" applyFill="1" applyAlignment="1">
      <alignment vertical="center"/>
    </xf>
    <xf numFmtId="0" fontId="26" fillId="0" borderId="0" xfId="2" applyFont="1" applyFill="1" applyAlignment="1">
      <alignment horizontal="centerContinuous" vertical="center"/>
    </xf>
    <xf numFmtId="38" fontId="26" fillId="0" borderId="0" xfId="1" applyFont="1" applyFill="1" applyAlignment="1">
      <alignment horizontal="centerContinuous" vertical="center"/>
    </xf>
    <xf numFmtId="0" fontId="16" fillId="0" borderId="38" xfId="0" applyFont="1" applyFill="1" applyBorder="1" applyAlignment="1">
      <alignment horizontal="center" vertical="center"/>
    </xf>
    <xf numFmtId="0" fontId="16" fillId="0" borderId="40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vertical="center"/>
    </xf>
    <xf numFmtId="57" fontId="16" fillId="0" borderId="5" xfId="0" applyNumberFormat="1" applyFont="1" applyFill="1" applyBorder="1" applyAlignment="1">
      <alignment horizontal="center" vertical="center"/>
    </xf>
    <xf numFmtId="180" fontId="16" fillId="0" borderId="5" xfId="0" applyNumberFormat="1" applyFont="1" applyFill="1" applyBorder="1" applyAlignment="1">
      <alignment vertical="center"/>
    </xf>
    <xf numFmtId="0" fontId="16" fillId="0" borderId="41" xfId="0" applyFont="1" applyFill="1" applyBorder="1" applyAlignment="1">
      <alignment vertical="center"/>
    </xf>
    <xf numFmtId="0" fontId="16" fillId="0" borderId="42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vertical="center"/>
    </xf>
    <xf numFmtId="57" fontId="16" fillId="0" borderId="6" xfId="0" applyNumberFormat="1" applyFont="1" applyFill="1" applyBorder="1" applyAlignment="1">
      <alignment horizontal="center" vertical="center"/>
    </xf>
    <xf numFmtId="180" fontId="16" fillId="0" borderId="6" xfId="0" applyNumberFormat="1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37" xfId="0" applyFont="1" applyFill="1" applyBorder="1" applyAlignment="1">
      <alignment horizontal="center" vertical="center"/>
    </xf>
    <xf numFmtId="57" fontId="16" fillId="0" borderId="38" xfId="0" applyNumberFormat="1" applyFont="1" applyFill="1" applyBorder="1" applyAlignment="1">
      <alignment horizontal="center" vertical="center"/>
    </xf>
    <xf numFmtId="180" fontId="16" fillId="0" borderId="38" xfId="0" applyNumberFormat="1" applyFont="1" applyFill="1" applyBorder="1" applyAlignment="1">
      <alignment horizontal="right" vertical="center"/>
    </xf>
    <xf numFmtId="0" fontId="16" fillId="0" borderId="39" xfId="0" applyFont="1" applyFill="1" applyBorder="1" applyAlignment="1">
      <alignment horizontal="center" vertical="center"/>
    </xf>
    <xf numFmtId="0" fontId="2" fillId="0" borderId="0" xfId="2" applyFont="1" applyFill="1" applyAlignment="1">
      <alignment horizontal="centerContinuous" vertical="center"/>
    </xf>
    <xf numFmtId="0" fontId="2" fillId="0" borderId="0" xfId="2" applyFont="1" applyFill="1" applyAlignment="1">
      <alignment horizontal="center" vertical="center" shrinkToFit="1"/>
    </xf>
    <xf numFmtId="0" fontId="2" fillId="0" borderId="0" xfId="2" applyFont="1" applyFill="1" applyAlignment="1">
      <alignment horizontal="center" vertical="center" wrapText="1"/>
    </xf>
    <xf numFmtId="0" fontId="23" fillId="0" borderId="0" xfId="2" applyFont="1" applyAlignment="1">
      <alignment horizontal="right" vertical="center"/>
    </xf>
    <xf numFmtId="57" fontId="16" fillId="5" borderId="6" xfId="0" applyNumberFormat="1" applyFont="1" applyFill="1" applyBorder="1" applyAlignment="1">
      <alignment horizontal="center" vertical="center"/>
    </xf>
    <xf numFmtId="0" fontId="7" fillId="5" borderId="0" xfId="2" applyFont="1" applyFill="1" applyAlignment="1">
      <alignment horizontal="centerContinuous" vertical="center"/>
    </xf>
    <xf numFmtId="0" fontId="2" fillId="5" borderId="0" xfId="2" applyFont="1" applyFill="1" applyAlignment="1">
      <alignment horizontal="center" vertical="center" shrinkToFit="1"/>
    </xf>
    <xf numFmtId="179" fontId="2" fillId="5" borderId="0" xfId="2" applyNumberFormat="1" applyFont="1" applyFill="1" applyAlignment="1">
      <alignment horizontal="right" vertical="center" indent="1"/>
    </xf>
    <xf numFmtId="0" fontId="2" fillId="5" borderId="0" xfId="2" applyFont="1" applyFill="1" applyAlignment="1">
      <alignment horizontal="right" vertical="center" indent="2"/>
    </xf>
    <xf numFmtId="38" fontId="2" fillId="5" borderId="16" xfId="1" applyFont="1" applyFill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49" fontId="30" fillId="0" borderId="0" xfId="5" applyNumberFormat="1" applyFont="1" applyAlignment="1">
      <alignment horizontal="right" vertical="center"/>
    </xf>
    <xf numFmtId="0" fontId="30" fillId="0" borderId="0" xfId="5" applyFont="1" applyAlignment="1">
      <alignment vertical="center"/>
    </xf>
    <xf numFmtId="49" fontId="29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6" xfId="4" applyFont="1" applyFill="1" applyBorder="1" applyAlignment="1">
      <alignment horizontal="center" vertical="center"/>
    </xf>
    <xf numFmtId="0" fontId="2" fillId="0" borderId="8" xfId="4" applyFont="1" applyFill="1" applyBorder="1" applyAlignment="1">
      <alignment horizontal="center" vertical="center"/>
    </xf>
    <xf numFmtId="0" fontId="2" fillId="0" borderId="9" xfId="4" applyFont="1" applyFill="1" applyBorder="1" applyAlignment="1">
      <alignment horizontal="center" vertical="center"/>
    </xf>
    <xf numFmtId="0" fontId="5" fillId="0" borderId="0" xfId="4" applyFont="1" applyFill="1" applyAlignment="1">
      <alignment horizontal="center" vertical="center"/>
    </xf>
    <xf numFmtId="0" fontId="2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left" vertical="top" wrapText="1"/>
    </xf>
    <xf numFmtId="0" fontId="2" fillId="0" borderId="8" xfId="4" applyFont="1" applyFill="1" applyBorder="1" applyAlignment="1">
      <alignment horizontal="right" vertical="center"/>
    </xf>
    <xf numFmtId="0" fontId="16" fillId="0" borderId="1" xfId="2" applyFont="1" applyFill="1" applyBorder="1" applyAlignment="1">
      <alignment horizontal="distributed" vertical="center"/>
    </xf>
    <xf numFmtId="0" fontId="16" fillId="0" borderId="24" xfId="2" applyFont="1" applyFill="1" applyBorder="1" applyAlignment="1">
      <alignment horizontal="distributed" vertical="center"/>
    </xf>
    <xf numFmtId="0" fontId="2" fillId="0" borderId="6" xfId="2" applyFont="1" applyBorder="1" applyAlignment="1">
      <alignment horizontal="center" vertical="center"/>
    </xf>
    <xf numFmtId="0" fontId="2" fillId="0" borderId="6" xfId="2" applyFont="1" applyBorder="1" applyAlignment="1">
      <alignment horizontal="center" vertical="center" wrapText="1"/>
    </xf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horizontal="center" vertical="center" wrapText="1"/>
    </xf>
    <xf numFmtId="0" fontId="25" fillId="0" borderId="1" xfId="2" applyFont="1" applyFill="1" applyBorder="1" applyAlignment="1">
      <alignment horizontal="center" vertical="center"/>
    </xf>
    <xf numFmtId="0" fontId="25" fillId="0" borderId="5" xfId="2" applyFont="1" applyFill="1" applyBorder="1" applyAlignment="1">
      <alignment horizontal="center" vertical="center"/>
    </xf>
    <xf numFmtId="0" fontId="25" fillId="0" borderId="1" xfId="2" applyFont="1" applyFill="1" applyBorder="1" applyAlignment="1">
      <alignment horizontal="center" vertical="center" wrapText="1"/>
    </xf>
    <xf numFmtId="0" fontId="2" fillId="0" borderId="0" xfId="2" applyFont="1" applyAlignment="1">
      <alignment horizontal="left" vertical="center" wrapText="1" indent="1"/>
    </xf>
    <xf numFmtId="0" fontId="2" fillId="0" borderId="0" xfId="2" applyFont="1" applyFill="1" applyAlignment="1">
      <alignment horizontal="left" vertical="center" wrapText="1" indent="1"/>
    </xf>
    <xf numFmtId="0" fontId="2" fillId="0" borderId="0" xfId="2" applyFont="1" applyFill="1" applyAlignment="1">
      <alignment horizontal="center" vertical="center" wrapText="1"/>
    </xf>
    <xf numFmtId="0" fontId="2" fillId="0" borderId="0" xfId="2" applyFont="1" applyFill="1" applyAlignment="1">
      <alignment horizontal="center" vertical="center"/>
    </xf>
    <xf numFmtId="0" fontId="0" fillId="0" borderId="0" xfId="0" applyAlignment="1">
      <alignment horizontal="left" indent="1"/>
    </xf>
    <xf numFmtId="0" fontId="0" fillId="0" borderId="0" xfId="0" applyFill="1" applyAlignment="1">
      <alignment horizontal="left" indent="1"/>
    </xf>
    <xf numFmtId="0" fontId="2" fillId="0" borderId="1" xfId="2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6" fillId="0" borderId="7" xfId="2" applyFont="1" applyFill="1" applyBorder="1" applyAlignment="1">
      <alignment horizontal="left" vertical="center" wrapText="1" indent="1"/>
    </xf>
    <xf numFmtId="0" fontId="18" fillId="0" borderId="27" xfId="0" applyFont="1" applyFill="1" applyBorder="1" applyAlignment="1">
      <alignment horizontal="left" indent="1"/>
    </xf>
    <xf numFmtId="0" fontId="16" fillId="0" borderId="8" xfId="2" applyFont="1" applyFill="1" applyBorder="1" applyAlignment="1">
      <alignment horizontal="left" vertical="center" wrapText="1" indent="1"/>
    </xf>
    <xf numFmtId="0" fontId="16" fillId="0" borderId="28" xfId="2" applyFont="1" applyFill="1" applyBorder="1" applyAlignment="1">
      <alignment horizontal="left" vertical="center" wrapText="1" indent="1"/>
    </xf>
    <xf numFmtId="0" fontId="16" fillId="0" borderId="8" xfId="2" applyFont="1" applyFill="1" applyBorder="1" applyAlignment="1">
      <alignment horizontal="center" vertical="center" wrapText="1"/>
    </xf>
    <xf numFmtId="0" fontId="16" fillId="0" borderId="28" xfId="2" applyFont="1" applyFill="1" applyBorder="1" applyAlignment="1">
      <alignment horizontal="center" vertical="center" wrapText="1"/>
    </xf>
    <xf numFmtId="0" fontId="2" fillId="0" borderId="24" xfId="2" applyFont="1" applyBorder="1" applyAlignment="1">
      <alignment horizontal="center" vertical="center" wrapText="1"/>
    </xf>
    <xf numFmtId="0" fontId="2" fillId="0" borderId="5" xfId="2" applyFont="1" applyBorder="1" applyAlignment="1">
      <alignment horizontal="center" vertical="center" wrapText="1"/>
    </xf>
    <xf numFmtId="0" fontId="16" fillId="0" borderId="25" xfId="2" applyFont="1" applyFill="1" applyBorder="1" applyAlignment="1">
      <alignment horizontal="left" vertical="center" wrapText="1" indent="1"/>
    </xf>
    <xf numFmtId="0" fontId="16" fillId="0" borderId="27" xfId="2" applyFont="1" applyFill="1" applyBorder="1" applyAlignment="1">
      <alignment horizontal="left" vertical="center" wrapText="1" indent="1"/>
    </xf>
    <xf numFmtId="0" fontId="16" fillId="0" borderId="0" xfId="2" applyFont="1" applyFill="1" applyAlignment="1">
      <alignment horizontal="left" vertical="center" wrapText="1" indent="1"/>
    </xf>
    <xf numFmtId="0" fontId="16" fillId="0" borderId="0" xfId="2" applyFont="1" applyFill="1" applyAlignment="1">
      <alignment horizontal="center" vertical="center" wrapText="1"/>
    </xf>
    <xf numFmtId="0" fontId="5" fillId="0" borderId="0" xfId="2" applyFont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38" fontId="12" fillId="0" borderId="0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34" xfId="2" applyFont="1" applyFill="1" applyBorder="1" applyAlignment="1">
      <alignment horizontal="center" vertical="center"/>
    </xf>
    <xf numFmtId="0" fontId="16" fillId="0" borderId="37" xfId="2" applyFont="1" applyFill="1" applyBorder="1" applyAlignment="1">
      <alignment horizontal="center" vertical="center"/>
    </xf>
    <xf numFmtId="0" fontId="16" fillId="0" borderId="35" xfId="2" applyFont="1" applyFill="1" applyBorder="1" applyAlignment="1">
      <alignment horizontal="center" vertical="center"/>
    </xf>
    <xf numFmtId="0" fontId="16" fillId="0" borderId="38" xfId="2" applyFont="1" applyFill="1" applyBorder="1" applyAlignment="1">
      <alignment horizontal="center" vertical="center"/>
    </xf>
    <xf numFmtId="38" fontId="16" fillId="0" borderId="35" xfId="1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horizontal="center" vertical="center"/>
    </xf>
    <xf numFmtId="0" fontId="16" fillId="0" borderId="39" xfId="0" applyFont="1" applyFill="1" applyBorder="1" applyAlignment="1">
      <alignment horizontal="center" vertical="center"/>
    </xf>
  </cellXfs>
  <cellStyles count="6">
    <cellStyle name="パーセント 2" xfId="3"/>
    <cellStyle name="ハイパーリンク" xfId="5" builtinId="8"/>
    <cellStyle name="桁区切り" xfId="1" builtinId="6"/>
    <cellStyle name="標準" xfId="0" builtinId="0"/>
    <cellStyle name="標準_06 建　　設" xfId="2"/>
    <cellStyle name="標準_交通量の推移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0" y="1581150"/>
          <a:ext cx="714375" cy="733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38100</xdr:rowOff>
    </xdr:from>
    <xdr:to>
      <xdr:col>13</xdr:col>
      <xdr:colOff>133350</xdr:colOff>
      <xdr:row>2</xdr:row>
      <xdr:rowOff>85725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pSpPr>
          <a:grpSpLocks/>
        </xdr:cNvGrpSpPr>
      </xdr:nvGrpSpPr>
      <xdr:grpSpPr bwMode="auto">
        <a:xfrm>
          <a:off x="0" y="38100"/>
          <a:ext cx="10134600" cy="511969"/>
          <a:chOff x="2032" y="1860"/>
          <a:chExt cx="8876" cy="662"/>
        </a:xfrm>
      </xdr:grpSpPr>
      <xdr:sp macro="" textlink="">
        <xdr:nvSpPr>
          <xdr:cNvPr id="4" name="Text Box 3">
            <a:extLst>
              <a:ext uri="{FF2B5EF4-FFF2-40B4-BE49-F238E27FC236}">
                <a16:creationId xmlns:a16="http://schemas.microsoft.com/office/drawing/2014/main" xmlns="" id="{00000000-0008-0000-00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116" y="1909"/>
            <a:ext cx="8742" cy="539"/>
          </a:xfrm>
          <a:prstGeom prst="rect">
            <a:avLst/>
          </a:prstGeom>
          <a:solidFill>
            <a:srgbClr val="CCFFCC"/>
          </a:solidFill>
          <a:ln w="38100">
            <a:solidFill>
              <a:srgbClr val="333399"/>
            </a:solidFill>
            <a:miter lim="800000"/>
            <a:headEnd/>
            <a:tailEnd/>
          </a:ln>
        </xdr:spPr>
        <xdr:txBody>
          <a:bodyPr vertOverflow="clip" wrap="square" lIns="74295" tIns="8890" rIns="74295" bIns="8890" anchor="ctr" upright="1"/>
          <a:lstStyle/>
          <a:p>
            <a:pPr algn="ctr" rtl="1">
              <a:defRPr sz="1000"/>
            </a:pPr>
            <a:r>
              <a:rPr lang="ja-JP" altLang="en-US" sz="1100" b="1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 </a:t>
            </a:r>
            <a:r>
              <a:rPr lang="en-US" altLang="ja-JP" sz="2000" b="1" i="0" strike="noStrike">
                <a:solidFill>
                  <a:srgbClr val="000000"/>
                </a:solidFill>
                <a:latin typeface="ＭＳ ゴシック"/>
                <a:ea typeface="ＭＳ ゴシック"/>
              </a:rPr>
              <a:t>6   </a:t>
            </a:r>
            <a:r>
              <a:rPr lang="ja-JP" altLang="en-US" sz="2000" b="1" i="0" strike="noStrike">
                <a:solidFill>
                  <a:srgbClr val="000000"/>
                </a:solidFill>
                <a:latin typeface="ＭＳ ゴシック"/>
                <a:ea typeface="ＭＳ ゴシック"/>
              </a:rPr>
              <a:t>　 建　　　　　　　　　設</a:t>
            </a:r>
            <a:r>
              <a:rPr lang="ja-JP" altLang="en-US" sz="2000" b="0" i="0" strike="noStrike">
                <a:solidFill>
                  <a:srgbClr val="000000"/>
                </a:solidFill>
                <a:latin typeface="ＭＳ ゴシック"/>
                <a:ea typeface="ＭＳ ゴシック"/>
              </a:rPr>
              <a:t>  </a:t>
            </a:r>
          </a:p>
          <a:p>
            <a:pPr algn="ctr" rtl="1">
              <a:defRPr sz="1000"/>
            </a:pPr>
            <a:r>
              <a:rPr lang="ja-JP" altLang="en-US" sz="20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      </a:t>
            </a:r>
            <a:endPara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ctr" rtl="1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                                                            </a:t>
            </a:r>
          </a:p>
        </xdr:txBody>
      </xdr:sp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SpPr>
            <a:spLocks noChangeArrowheads="1"/>
          </xdr:cNvSpPr>
        </xdr:nvSpPr>
        <xdr:spPr bwMode="auto">
          <a:xfrm>
            <a:off x="10726" y="1860"/>
            <a:ext cx="182" cy="658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2032" y="1864"/>
            <a:ext cx="182" cy="658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0" y="1581150"/>
          <a:ext cx="714375" cy="733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38100</xdr:rowOff>
    </xdr:from>
    <xdr:to>
      <xdr:col>13</xdr:col>
      <xdr:colOff>133350</xdr:colOff>
      <xdr:row>2</xdr:row>
      <xdr:rowOff>85725</xdr:rowOff>
    </xdr:to>
    <xdr:grpSp>
      <xdr:nvGrpSpPr>
        <xdr:cNvPr id="8" name="Group 2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pSpPr>
          <a:grpSpLocks/>
        </xdr:cNvGrpSpPr>
      </xdr:nvGrpSpPr>
      <xdr:grpSpPr bwMode="auto">
        <a:xfrm>
          <a:off x="0" y="38100"/>
          <a:ext cx="10134600" cy="511969"/>
          <a:chOff x="2032" y="1860"/>
          <a:chExt cx="8876" cy="662"/>
        </a:xfrm>
      </xdr:grpSpPr>
      <xdr:sp macro="" textlink="">
        <xdr:nvSpPr>
          <xdr:cNvPr id="9" name="Text Box 3">
            <a:extLst>
              <a:ext uri="{FF2B5EF4-FFF2-40B4-BE49-F238E27FC236}">
                <a16:creationId xmlns:a16="http://schemas.microsoft.com/office/drawing/2014/main" xmlns="" id="{00000000-0008-0000-0000-00000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116" y="1909"/>
            <a:ext cx="8742" cy="539"/>
          </a:xfrm>
          <a:prstGeom prst="rect">
            <a:avLst/>
          </a:prstGeom>
          <a:solidFill>
            <a:srgbClr val="CCFFCC"/>
          </a:solidFill>
          <a:ln w="38100">
            <a:solidFill>
              <a:srgbClr val="333399"/>
            </a:solidFill>
            <a:miter lim="800000"/>
            <a:headEnd/>
            <a:tailEnd/>
          </a:ln>
        </xdr:spPr>
        <xdr:txBody>
          <a:bodyPr vertOverflow="clip" wrap="square" lIns="74295" tIns="8890" rIns="74295" bIns="8890" anchor="ctr" upright="1"/>
          <a:lstStyle/>
          <a:p>
            <a:pPr algn="ctr" rtl="1">
              <a:defRPr sz="1000"/>
            </a:pPr>
            <a:r>
              <a:rPr lang="ja-JP" altLang="en-US" sz="1100" b="1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 </a:t>
            </a:r>
            <a:r>
              <a:rPr lang="en-US" altLang="ja-JP" sz="2000" b="1" i="0" strike="noStrike">
                <a:solidFill>
                  <a:srgbClr val="000000"/>
                </a:solidFill>
                <a:latin typeface="ＭＳ ゴシック"/>
                <a:ea typeface="ＭＳ ゴシック"/>
              </a:rPr>
              <a:t>6   </a:t>
            </a:r>
            <a:r>
              <a:rPr lang="ja-JP" altLang="en-US" sz="2000" b="1" i="0" strike="noStrike">
                <a:solidFill>
                  <a:srgbClr val="000000"/>
                </a:solidFill>
                <a:latin typeface="ＭＳ ゴシック"/>
                <a:ea typeface="ＭＳ ゴシック"/>
              </a:rPr>
              <a:t>　 建　　　　　　　　　設</a:t>
            </a:r>
            <a:r>
              <a:rPr lang="ja-JP" altLang="en-US" sz="2000" b="0" i="0" strike="noStrike">
                <a:solidFill>
                  <a:srgbClr val="000000"/>
                </a:solidFill>
                <a:latin typeface="ＭＳ ゴシック"/>
                <a:ea typeface="ＭＳ ゴシック"/>
              </a:rPr>
              <a:t>  </a:t>
            </a:r>
          </a:p>
          <a:p>
            <a:pPr algn="ctr" rtl="1">
              <a:defRPr sz="1000"/>
            </a:pPr>
            <a:r>
              <a:rPr lang="ja-JP" altLang="en-US" sz="20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      </a:t>
            </a:r>
            <a:endPara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ctr" rtl="1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                                                            </a:t>
            </a:r>
          </a:p>
        </xdr:txBody>
      </xdr:sp>
      <xdr:sp macro="" textlink="">
        <xdr:nvSpPr>
          <xdr:cNvPr id="10" name="Rectangle 4">
            <a:extLst>
              <a:ext uri="{FF2B5EF4-FFF2-40B4-BE49-F238E27FC236}">
                <a16:creationId xmlns:a16="http://schemas.microsoft.com/office/drawing/2014/main" xmlns="" id="{00000000-0008-0000-0000-00000A000000}"/>
              </a:ext>
            </a:extLst>
          </xdr:cNvPr>
          <xdr:cNvSpPr>
            <a:spLocks noChangeArrowheads="1"/>
          </xdr:cNvSpPr>
        </xdr:nvSpPr>
        <xdr:spPr bwMode="auto">
          <a:xfrm>
            <a:off x="10726" y="1860"/>
            <a:ext cx="182" cy="658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1" name="Rectangle 5">
            <a:extLst>
              <a:ext uri="{FF2B5EF4-FFF2-40B4-BE49-F238E27FC236}">
                <a16:creationId xmlns:a16="http://schemas.microsoft.com/office/drawing/2014/main" xmlns="" id="{00000000-0008-0000-00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2032" y="1864"/>
            <a:ext cx="182" cy="658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97971</xdr:colOff>
      <xdr:row>2</xdr:row>
      <xdr:rowOff>268059</xdr:rowOff>
    </xdr:from>
    <xdr:to>
      <xdr:col>19</xdr:col>
      <xdr:colOff>623175</xdr:colOff>
      <xdr:row>23</xdr:row>
      <xdr:rowOff>243568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0096" y="696684"/>
          <a:ext cx="5059104" cy="5309509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0" y="571500"/>
          <a:ext cx="723900" cy="438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4</xdr:row>
      <xdr:rowOff>152400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>
          <a:spLocks noChangeShapeType="1"/>
        </xdr:cNvSpPr>
      </xdr:nvSpPr>
      <xdr:spPr bwMode="auto">
        <a:xfrm>
          <a:off x="9525" y="552450"/>
          <a:ext cx="714375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</xdr:row>
      <xdr:rowOff>0</xdr:rowOff>
    </xdr:from>
    <xdr:to>
      <xdr:col>2</xdr:col>
      <xdr:colOff>0</xdr:colOff>
      <xdr:row>5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>
          <a:spLocks noChangeShapeType="1"/>
        </xdr:cNvSpPr>
      </xdr:nvSpPr>
      <xdr:spPr bwMode="auto">
        <a:xfrm>
          <a:off x="9525" y="790575"/>
          <a:ext cx="714375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</xdr:col>
      <xdr:colOff>0</xdr:colOff>
      <xdr:row>4</xdr:row>
      <xdr:rowOff>209550</xdr:rowOff>
    </xdr:to>
    <xdr:sp macro="" textlink="">
      <xdr:nvSpPr>
        <xdr:cNvPr id="2" name="Line 2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>
          <a:spLocks noChangeShapeType="1"/>
        </xdr:cNvSpPr>
      </xdr:nvSpPr>
      <xdr:spPr bwMode="auto">
        <a:xfrm flipH="1" flipV="1">
          <a:off x="0" y="666750"/>
          <a:ext cx="828675" cy="428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6</xdr:col>
      <xdr:colOff>885825</xdr:colOff>
      <xdr:row>0</xdr:row>
      <xdr:rowOff>0</xdr:rowOff>
    </xdr:to>
    <xdr:sp macro="" textlink="">
      <xdr:nvSpPr>
        <xdr:cNvPr id="2" name="テキスト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6057900" y="0"/>
          <a:ext cx="8763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FA 明朝"/>
            </a:rPr>
            <a:t>8</a:t>
          </a:r>
          <a:r>
            <a:rPr lang="ja-JP" altLang="en-US" sz="800" b="0" i="0" strike="noStrike">
              <a:solidFill>
                <a:srgbClr val="000000"/>
              </a:solidFill>
              <a:latin typeface="FA 明朝"/>
            </a:rPr>
            <a:t>戸</a:t>
          </a:r>
          <a:r>
            <a:rPr lang="en-US" altLang="ja-JP" sz="800" b="0" i="0" strike="noStrike">
              <a:solidFill>
                <a:srgbClr val="000000"/>
              </a:solidFill>
              <a:latin typeface="FA 明朝"/>
            </a:rPr>
            <a:t>(</a:t>
          </a:r>
          <a:r>
            <a:rPr lang="ja-JP" altLang="en-US" sz="800" b="0" i="0" strike="noStrike">
              <a:solidFill>
                <a:srgbClr val="000000"/>
              </a:solidFill>
              <a:latin typeface="FA 明朝"/>
            </a:rPr>
            <a:t>第１種）</a:t>
          </a:r>
        </a:p>
        <a:p>
          <a:pPr algn="ctr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FA 明朝"/>
            </a:rPr>
            <a:t>8</a:t>
          </a:r>
          <a:r>
            <a:rPr lang="ja-JP" altLang="en-US" sz="800" b="0" i="0" strike="noStrike">
              <a:solidFill>
                <a:srgbClr val="000000"/>
              </a:solidFill>
              <a:latin typeface="FA 明朝"/>
            </a:rPr>
            <a:t>戸</a:t>
          </a:r>
          <a:r>
            <a:rPr lang="en-US" altLang="ja-JP" sz="800" b="0" i="0" strike="noStrike">
              <a:solidFill>
                <a:srgbClr val="000000"/>
              </a:solidFill>
              <a:latin typeface="FA 明朝"/>
            </a:rPr>
            <a:t>(</a:t>
          </a:r>
          <a:r>
            <a:rPr lang="ja-JP" altLang="en-US" sz="800" b="0" i="0" strike="noStrike">
              <a:solidFill>
                <a:srgbClr val="000000"/>
              </a:solidFill>
              <a:latin typeface="FA 明朝"/>
            </a:rPr>
            <a:t>第１種）</a:t>
          </a:r>
        </a:p>
        <a:p>
          <a:pPr algn="ctr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FA 明朝"/>
            </a:rPr>
            <a:t>40</a:t>
          </a:r>
          <a:r>
            <a:rPr lang="ja-JP" altLang="en-US" sz="800" b="0" i="0" strike="noStrike">
              <a:solidFill>
                <a:srgbClr val="000000"/>
              </a:solidFill>
              <a:latin typeface="FA 明朝"/>
            </a:rPr>
            <a:t>戸</a:t>
          </a:r>
          <a:r>
            <a:rPr lang="en-US" altLang="ja-JP" sz="800" b="0" i="0" strike="noStrike">
              <a:solidFill>
                <a:srgbClr val="000000"/>
              </a:solidFill>
              <a:latin typeface="FA 明朝"/>
            </a:rPr>
            <a:t>(</a:t>
          </a:r>
          <a:r>
            <a:rPr lang="ja-JP" altLang="en-US" sz="800" b="0" i="0" strike="noStrike">
              <a:solidFill>
                <a:srgbClr val="000000"/>
              </a:solidFill>
              <a:latin typeface="FA 明朝"/>
            </a:rPr>
            <a:t>第２種）</a:t>
          </a:r>
        </a:p>
        <a:p>
          <a:pPr algn="ctr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FA 明朝"/>
            </a:rPr>
            <a:t>72</a:t>
          </a:r>
          <a:r>
            <a:rPr lang="ja-JP" altLang="en-US" sz="800" b="0" i="0" strike="noStrike">
              <a:solidFill>
                <a:srgbClr val="000000"/>
              </a:solidFill>
              <a:latin typeface="FA 明朝"/>
            </a:rPr>
            <a:t>戸</a:t>
          </a:r>
          <a:r>
            <a:rPr lang="en-US" altLang="ja-JP" sz="800" b="0" i="0" strike="noStrike">
              <a:solidFill>
                <a:srgbClr val="000000"/>
              </a:solidFill>
              <a:latin typeface="FA 明朝"/>
            </a:rPr>
            <a:t>(</a:t>
          </a:r>
          <a:r>
            <a:rPr lang="ja-JP" altLang="en-US" sz="800" b="0" i="0" strike="noStrike">
              <a:solidFill>
                <a:srgbClr val="000000"/>
              </a:solidFill>
              <a:latin typeface="FA 明朝"/>
            </a:rPr>
            <a:t>第２種）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view="pageBreakPreview" zoomScale="60" zoomScaleNormal="100" workbookViewId="0">
      <selection activeCell="D11" sqref="D10:D11"/>
    </sheetView>
  </sheetViews>
  <sheetFormatPr defaultRowHeight="13.5"/>
  <cols>
    <col min="1" max="1" width="9" customWidth="1"/>
    <col min="2" max="2" width="61.375" customWidth="1"/>
  </cols>
  <sheetData>
    <row r="1" spans="1:2" ht="24">
      <c r="A1" s="268" t="s">
        <v>256</v>
      </c>
      <c r="B1" s="269"/>
    </row>
    <row r="2" spans="1:2" ht="24">
      <c r="A2" s="272" t="s">
        <v>257</v>
      </c>
      <c r="B2" s="273"/>
    </row>
    <row r="3" spans="1:2" ht="24">
      <c r="A3" s="270" t="s">
        <v>258</v>
      </c>
      <c r="B3" s="271" t="s">
        <v>259</v>
      </c>
    </row>
    <row r="4" spans="1:2" ht="24">
      <c r="A4" s="270" t="s">
        <v>260</v>
      </c>
      <c r="B4" s="271" t="s">
        <v>261</v>
      </c>
    </row>
    <row r="5" spans="1:2" ht="24">
      <c r="A5" s="272" t="s">
        <v>262</v>
      </c>
      <c r="B5" s="273"/>
    </row>
    <row r="6" spans="1:2" ht="24">
      <c r="A6" s="270" t="s">
        <v>263</v>
      </c>
      <c r="B6" s="271" t="s">
        <v>264</v>
      </c>
    </row>
    <row r="7" spans="1:2" ht="24">
      <c r="A7" s="270" t="s">
        <v>265</v>
      </c>
      <c r="B7" s="271" t="s">
        <v>266</v>
      </c>
    </row>
    <row r="8" spans="1:2" ht="24">
      <c r="A8" s="270" t="s">
        <v>267</v>
      </c>
      <c r="B8" s="271" t="s">
        <v>268</v>
      </c>
    </row>
    <row r="9" spans="1:2" ht="24">
      <c r="A9" s="270" t="s">
        <v>269</v>
      </c>
      <c r="B9" s="271" t="s">
        <v>270</v>
      </c>
    </row>
    <row r="10" spans="1:2" ht="24">
      <c r="A10" s="270" t="s">
        <v>271</v>
      </c>
      <c r="B10" s="271" t="s">
        <v>272</v>
      </c>
    </row>
    <row r="11" spans="1:2" ht="24">
      <c r="A11" s="270" t="s">
        <v>273</v>
      </c>
      <c r="B11" s="271" t="s">
        <v>274</v>
      </c>
    </row>
    <row r="12" spans="1:2" ht="24">
      <c r="A12" s="270" t="s">
        <v>275</v>
      </c>
      <c r="B12" s="271" t="s">
        <v>276</v>
      </c>
    </row>
    <row r="13" spans="1:2" ht="24">
      <c r="A13" s="272" t="s">
        <v>277</v>
      </c>
      <c r="B13" s="273"/>
    </row>
    <row r="14" spans="1:2" ht="24">
      <c r="A14" s="270" t="s">
        <v>278</v>
      </c>
      <c r="B14" s="271" t="s">
        <v>279</v>
      </c>
    </row>
  </sheetData>
  <mergeCells count="3">
    <mergeCell ref="A2:B2"/>
    <mergeCell ref="A5:B5"/>
    <mergeCell ref="A13:B13"/>
  </mergeCells>
  <phoneticPr fontId="4"/>
  <hyperlinks>
    <hyperlink ref="A3:B3" location="'1'!A1" display="（１）"/>
    <hyperlink ref="A4:B4" location="'2'!A1" display="（２）"/>
    <hyperlink ref="A6:B6" location="'3'!A1" display="（３）"/>
    <hyperlink ref="A7:B7" location="'4'!A1" display="（４）"/>
    <hyperlink ref="A8:B8" location="'5'!A1" display="（５）"/>
    <hyperlink ref="A9:B9" location="'6'!A1" display="（６）"/>
    <hyperlink ref="A10:B10" location="'7'!A1" display="（７）"/>
    <hyperlink ref="A11:B11" location="' 8'!A1" display="（８）"/>
    <hyperlink ref="A12:B12" location="'9'!A1" display="（９）"/>
    <hyperlink ref="A14:B14" location="'10'!A1" display="（１０）"/>
  </hyperlinks>
  <pageMargins left="0.7" right="0.7" top="0.75" bottom="0.75" header="0.3" footer="0.3"/>
  <pageSetup paperSize="9" orientation="portrait" r:id="rId1"/>
  <ignoredErrors>
    <ignoredError sqref="A3:B4 A6:B12 A5 A14:B14 A13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view="pageBreakPreview" zoomScaleNormal="75" zoomScaleSheetLayoutView="100" workbookViewId="0">
      <selection sqref="A1:G1"/>
    </sheetView>
  </sheetViews>
  <sheetFormatPr defaultColWidth="10" defaultRowHeight="12"/>
  <cols>
    <col min="1" max="2" width="14.75" style="46" customWidth="1"/>
    <col min="3" max="3" width="12.25" style="46" customWidth="1"/>
    <col min="4" max="4" width="13.125" style="46" bestFit="1" customWidth="1"/>
    <col min="5" max="6" width="12.25" style="46" customWidth="1"/>
    <col min="7" max="7" width="12.375" style="46" customWidth="1"/>
    <col min="8" max="16384" width="10" style="46"/>
  </cols>
  <sheetData>
    <row r="1" spans="1:7" ht="17.25">
      <c r="A1" s="310" t="s">
        <v>184</v>
      </c>
      <c r="B1" s="310"/>
      <c r="C1" s="310"/>
      <c r="D1" s="310"/>
      <c r="E1" s="310"/>
      <c r="F1" s="310"/>
      <c r="G1" s="310"/>
    </row>
    <row r="3" spans="1:7" ht="18" customHeight="1">
      <c r="F3" s="49"/>
      <c r="G3" s="52" t="s">
        <v>175</v>
      </c>
    </row>
    <row r="4" spans="1:7" ht="19.5" customHeight="1">
      <c r="A4" s="311" t="s">
        <v>146</v>
      </c>
      <c r="B4" s="311" t="s">
        <v>147</v>
      </c>
      <c r="C4" s="56" t="s">
        <v>148</v>
      </c>
      <c r="D4" s="57"/>
      <c r="E4" s="296" t="s">
        <v>149</v>
      </c>
      <c r="F4" s="296" t="s">
        <v>150</v>
      </c>
      <c r="G4" s="311" t="s">
        <v>151</v>
      </c>
    </row>
    <row r="5" spans="1:7" ht="19.5" customHeight="1">
      <c r="A5" s="312"/>
      <c r="B5" s="312"/>
      <c r="C5" s="50" t="s">
        <v>152</v>
      </c>
      <c r="D5" s="110" t="s">
        <v>153</v>
      </c>
      <c r="E5" s="312"/>
      <c r="F5" s="312"/>
      <c r="G5" s="312"/>
    </row>
    <row r="6" spans="1:7" ht="33" customHeight="1">
      <c r="A6" s="296" t="s">
        <v>195</v>
      </c>
      <c r="B6" s="298" t="s">
        <v>196</v>
      </c>
      <c r="C6" s="300" t="s">
        <v>197</v>
      </c>
      <c r="D6" s="119" t="s">
        <v>185</v>
      </c>
      <c r="E6" s="119" t="s">
        <v>198</v>
      </c>
      <c r="F6" s="302" t="s">
        <v>186</v>
      </c>
      <c r="G6" s="120" t="s">
        <v>199</v>
      </c>
    </row>
    <row r="7" spans="1:7" ht="33" customHeight="1">
      <c r="A7" s="297"/>
      <c r="B7" s="299"/>
      <c r="C7" s="301"/>
      <c r="D7" s="121" t="s">
        <v>200</v>
      </c>
      <c r="E7" s="121" t="s">
        <v>201</v>
      </c>
      <c r="F7" s="303"/>
      <c r="G7" s="122" t="s">
        <v>187</v>
      </c>
    </row>
    <row r="8" spans="1:7" ht="33" customHeight="1">
      <c r="A8" s="296" t="s">
        <v>202</v>
      </c>
      <c r="B8" s="298" t="s">
        <v>203</v>
      </c>
      <c r="C8" s="300" t="s">
        <v>188</v>
      </c>
      <c r="D8" s="119" t="s">
        <v>204</v>
      </c>
      <c r="E8" s="119" t="s">
        <v>205</v>
      </c>
      <c r="F8" s="302" t="s">
        <v>190</v>
      </c>
      <c r="G8" s="120" t="s">
        <v>191</v>
      </c>
    </row>
    <row r="9" spans="1:7" ht="33" customHeight="1">
      <c r="A9" s="304"/>
      <c r="B9" s="306"/>
      <c r="C9" s="308"/>
      <c r="D9" s="123" t="s">
        <v>192</v>
      </c>
      <c r="E9" s="123" t="s">
        <v>161</v>
      </c>
      <c r="F9" s="309"/>
      <c r="G9" s="124" t="s">
        <v>191</v>
      </c>
    </row>
    <row r="10" spans="1:7" ht="33" customHeight="1">
      <c r="A10" s="304"/>
      <c r="B10" s="306"/>
      <c r="C10" s="308"/>
      <c r="D10" s="123" t="s">
        <v>189</v>
      </c>
      <c r="E10" s="123" t="s">
        <v>205</v>
      </c>
      <c r="F10" s="309"/>
      <c r="G10" s="125" t="s">
        <v>193</v>
      </c>
    </row>
    <row r="11" spans="1:7" ht="33" customHeight="1">
      <c r="A11" s="305"/>
      <c r="B11" s="307"/>
      <c r="C11" s="301"/>
      <c r="D11" s="121" t="s">
        <v>192</v>
      </c>
      <c r="E11" s="121" t="s">
        <v>161</v>
      </c>
      <c r="F11" s="303"/>
      <c r="G11" s="126" t="s">
        <v>194</v>
      </c>
    </row>
    <row r="12" spans="1:7" ht="18" customHeight="1">
      <c r="C12" s="49"/>
      <c r="F12" s="49"/>
      <c r="G12" s="261" t="s">
        <v>255</v>
      </c>
    </row>
    <row r="14" spans="1:7" ht="17.25">
      <c r="A14" s="47"/>
      <c r="B14" s="48"/>
      <c r="C14" s="48"/>
      <c r="D14" s="48"/>
      <c r="E14" s="48"/>
      <c r="F14" s="48"/>
      <c r="G14" s="48"/>
    </row>
    <row r="15" spans="1:7" ht="14.25">
      <c r="A15" s="48"/>
      <c r="B15" s="48"/>
      <c r="C15" s="48"/>
      <c r="D15" s="48"/>
      <c r="E15" s="263"/>
      <c r="F15" s="48"/>
      <c r="G15" s="48"/>
    </row>
    <row r="16" spans="1:7">
      <c r="B16" s="185"/>
      <c r="C16" s="185"/>
      <c r="D16" s="185"/>
      <c r="E16" s="185"/>
      <c r="F16" s="187"/>
      <c r="G16" s="188"/>
    </row>
    <row r="17" spans="1:7">
      <c r="A17" s="285"/>
      <c r="B17" s="293"/>
      <c r="C17" s="258"/>
      <c r="D17" s="258"/>
      <c r="E17" s="292"/>
      <c r="F17" s="292"/>
      <c r="G17" s="293"/>
    </row>
    <row r="18" spans="1:7">
      <c r="A18" s="285"/>
      <c r="B18" s="293"/>
      <c r="C18" s="186"/>
      <c r="D18" s="259"/>
      <c r="E18" s="293"/>
      <c r="F18" s="293"/>
      <c r="G18" s="293"/>
    </row>
    <row r="19" spans="1:7">
      <c r="A19" s="290"/>
      <c r="B19" s="291"/>
      <c r="C19" s="291"/>
      <c r="D19" s="260"/>
      <c r="E19" s="260"/>
      <c r="F19" s="292"/>
      <c r="G19" s="260"/>
    </row>
    <row r="20" spans="1:7">
      <c r="A20" s="294"/>
      <c r="B20" s="295"/>
      <c r="C20" s="291"/>
      <c r="D20" s="260"/>
      <c r="E20" s="260"/>
      <c r="F20" s="292"/>
      <c r="G20" s="260"/>
    </row>
    <row r="21" spans="1:7">
      <c r="A21" s="290"/>
      <c r="B21" s="291"/>
      <c r="C21" s="291"/>
      <c r="D21" s="260"/>
      <c r="E21" s="260"/>
      <c r="F21" s="292"/>
      <c r="G21" s="260"/>
    </row>
    <row r="22" spans="1:7">
      <c r="A22" s="290"/>
      <c r="B22" s="291"/>
      <c r="C22" s="291"/>
      <c r="D22" s="260"/>
      <c r="E22" s="260"/>
      <c r="F22" s="292"/>
      <c r="G22" s="260"/>
    </row>
    <row r="23" spans="1:7">
      <c r="A23" s="290"/>
      <c r="B23" s="291"/>
      <c r="C23" s="291"/>
      <c r="D23" s="260"/>
      <c r="E23" s="260"/>
      <c r="F23" s="292"/>
      <c r="G23" s="260"/>
    </row>
    <row r="24" spans="1:7">
      <c r="A24" s="290"/>
      <c r="B24" s="291"/>
      <c r="C24" s="291"/>
      <c r="D24" s="260"/>
      <c r="E24" s="260"/>
      <c r="F24" s="292"/>
      <c r="G24" s="259"/>
    </row>
    <row r="25" spans="1:7">
      <c r="C25" s="49"/>
      <c r="F25" s="49"/>
      <c r="G25" s="52"/>
    </row>
    <row r="39" ht="5.25" customHeight="1"/>
  </sheetData>
  <mergeCells count="27">
    <mergeCell ref="A1:G1"/>
    <mergeCell ref="A4:A5"/>
    <mergeCell ref="B4:B5"/>
    <mergeCell ref="E4:E5"/>
    <mergeCell ref="F4:F5"/>
    <mergeCell ref="G4:G5"/>
    <mergeCell ref="A6:A7"/>
    <mergeCell ref="B6:B7"/>
    <mergeCell ref="C6:C7"/>
    <mergeCell ref="F6:F7"/>
    <mergeCell ref="A8:A11"/>
    <mergeCell ref="B8:B11"/>
    <mergeCell ref="C8:C11"/>
    <mergeCell ref="F8:F11"/>
    <mergeCell ref="G17:G18"/>
    <mergeCell ref="A19:A20"/>
    <mergeCell ref="B19:B20"/>
    <mergeCell ref="C19:C20"/>
    <mergeCell ref="F19:F20"/>
    <mergeCell ref="A21:A24"/>
    <mergeCell ref="B21:B24"/>
    <mergeCell ref="C21:C24"/>
    <mergeCell ref="F21:F24"/>
    <mergeCell ref="A17:A18"/>
    <mergeCell ref="B17:B18"/>
    <mergeCell ref="E17:E18"/>
    <mergeCell ref="F17:F18"/>
  </mergeCells>
  <phoneticPr fontId="4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145" orientation="landscape" verticalDpi="4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57"/>
  <sheetViews>
    <sheetView showGridLines="0" view="pageBreakPreview" zoomScaleNormal="100" zoomScaleSheetLayoutView="100" workbookViewId="0"/>
  </sheetViews>
  <sheetFormatPr defaultRowHeight="13.5"/>
  <cols>
    <col min="1" max="1" width="9" style="87"/>
    <col min="2" max="2" width="9.125" style="87" bestFit="1" customWidth="1"/>
    <col min="3" max="3" width="9" style="87"/>
    <col min="4" max="4" width="15.125" style="87" bestFit="1" customWidth="1"/>
    <col min="5" max="5" width="10.5" style="87" bestFit="1" customWidth="1"/>
    <col min="6" max="6" width="10.25" style="87" bestFit="1" customWidth="1"/>
    <col min="7" max="7" width="9.75" style="87" bestFit="1" customWidth="1"/>
    <col min="8" max="8" width="10.25" style="87" bestFit="1" customWidth="1"/>
    <col min="9" max="9" width="25.75" style="87" bestFit="1" customWidth="1"/>
    <col min="10" max="16384" width="9" style="87"/>
  </cols>
  <sheetData>
    <row r="2" spans="2:10" ht="17.25">
      <c r="B2" s="44" t="s">
        <v>90</v>
      </c>
      <c r="C2" s="84"/>
      <c r="D2" s="84"/>
      <c r="E2" s="84"/>
      <c r="F2" s="85"/>
      <c r="G2" s="85"/>
      <c r="H2" s="84"/>
      <c r="I2" s="86"/>
    </row>
    <row r="3" spans="2:10">
      <c r="B3" s="88"/>
      <c r="C3" s="84"/>
      <c r="D3" s="84"/>
      <c r="E3" s="84"/>
      <c r="F3" s="85"/>
      <c r="G3" s="85"/>
      <c r="H3" s="84"/>
      <c r="I3" s="86"/>
    </row>
    <row r="4" spans="2:10" ht="17.25">
      <c r="B4" s="310" t="s">
        <v>91</v>
      </c>
      <c r="C4" s="310"/>
      <c r="D4" s="310"/>
      <c r="E4" s="310"/>
      <c r="F4" s="310"/>
      <c r="G4" s="310"/>
      <c r="H4" s="310"/>
      <c r="I4" s="310"/>
    </row>
    <row r="5" spans="2:10" ht="14.25" thickBot="1">
      <c r="B5" s="238"/>
      <c r="C5" s="239"/>
      <c r="D5" s="239"/>
      <c r="E5" s="240"/>
      <c r="F5" s="241"/>
      <c r="G5" s="238"/>
      <c r="H5" s="238"/>
      <c r="I5" s="239" t="s">
        <v>92</v>
      </c>
    </row>
    <row r="6" spans="2:10">
      <c r="B6" s="319" t="s">
        <v>93</v>
      </c>
      <c r="C6" s="321" t="s">
        <v>94</v>
      </c>
      <c r="D6" s="321" t="s">
        <v>95</v>
      </c>
      <c r="E6" s="321" t="s">
        <v>96</v>
      </c>
      <c r="F6" s="321"/>
      <c r="G6" s="323" t="s">
        <v>97</v>
      </c>
      <c r="H6" s="323"/>
      <c r="I6" s="324" t="s">
        <v>98</v>
      </c>
      <c r="J6" s="91"/>
    </row>
    <row r="7" spans="2:10" ht="14.25" thickBot="1">
      <c r="B7" s="320"/>
      <c r="C7" s="322"/>
      <c r="D7" s="322"/>
      <c r="E7" s="242" t="s">
        <v>99</v>
      </c>
      <c r="F7" s="242" t="s">
        <v>100</v>
      </c>
      <c r="G7" s="242" t="s">
        <v>99</v>
      </c>
      <c r="H7" s="242" t="s">
        <v>100</v>
      </c>
      <c r="I7" s="325"/>
      <c r="J7" s="91"/>
    </row>
    <row r="8" spans="2:10" ht="18" customHeight="1">
      <c r="B8" s="243">
        <v>1</v>
      </c>
      <c r="C8" s="317" t="s">
        <v>101</v>
      </c>
      <c r="D8" s="244" t="s">
        <v>102</v>
      </c>
      <c r="E8" s="245">
        <v>28595</v>
      </c>
      <c r="F8" s="246">
        <v>0.18</v>
      </c>
      <c r="G8" s="245">
        <v>32528</v>
      </c>
      <c r="H8" s="246">
        <v>0.19420000000000001</v>
      </c>
      <c r="I8" s="247" t="s">
        <v>103</v>
      </c>
    </row>
    <row r="9" spans="2:10" ht="18" customHeight="1">
      <c r="B9" s="248">
        <v>2</v>
      </c>
      <c r="C9" s="318"/>
      <c r="D9" s="249" t="s">
        <v>104</v>
      </c>
      <c r="E9" s="250">
        <v>28595</v>
      </c>
      <c r="F9" s="251">
        <v>0.21</v>
      </c>
      <c r="G9" s="250">
        <v>32528</v>
      </c>
      <c r="H9" s="251">
        <v>0.22789999999999999</v>
      </c>
      <c r="I9" s="252" t="s">
        <v>105</v>
      </c>
    </row>
    <row r="10" spans="2:10" ht="18" customHeight="1">
      <c r="B10" s="248">
        <v>3</v>
      </c>
      <c r="C10" s="318"/>
      <c r="D10" s="249" t="s">
        <v>106</v>
      </c>
      <c r="E10" s="250">
        <v>28595</v>
      </c>
      <c r="F10" s="251">
        <v>0.34</v>
      </c>
      <c r="G10" s="250">
        <v>32528</v>
      </c>
      <c r="H10" s="251">
        <v>0.30840000000000001</v>
      </c>
      <c r="I10" s="252" t="s">
        <v>107</v>
      </c>
    </row>
    <row r="11" spans="2:10" ht="18" customHeight="1">
      <c r="B11" s="248">
        <v>4</v>
      </c>
      <c r="C11" s="318"/>
      <c r="D11" s="249" t="s">
        <v>108</v>
      </c>
      <c r="E11" s="250">
        <v>28595</v>
      </c>
      <c r="F11" s="251">
        <v>0.33</v>
      </c>
      <c r="G11" s="250">
        <v>39934</v>
      </c>
      <c r="H11" s="251">
        <v>0.55730000000000002</v>
      </c>
      <c r="I11" s="252" t="s">
        <v>109</v>
      </c>
    </row>
    <row r="12" spans="2:10" ht="18" customHeight="1">
      <c r="B12" s="248">
        <v>5</v>
      </c>
      <c r="C12" s="318"/>
      <c r="D12" s="249" t="s">
        <v>110</v>
      </c>
      <c r="E12" s="250">
        <v>42271</v>
      </c>
      <c r="F12" s="251">
        <v>0.4</v>
      </c>
      <c r="G12" s="250">
        <v>42870</v>
      </c>
      <c r="H12" s="251">
        <v>0.39660000000000001</v>
      </c>
      <c r="I12" s="252" t="s">
        <v>111</v>
      </c>
    </row>
    <row r="13" spans="2:10" ht="18" customHeight="1">
      <c r="B13" s="248">
        <v>6</v>
      </c>
      <c r="C13" s="318"/>
      <c r="D13" s="249" t="s">
        <v>112</v>
      </c>
      <c r="E13" s="250">
        <v>29508</v>
      </c>
      <c r="F13" s="251">
        <v>0.31</v>
      </c>
      <c r="G13" s="250">
        <v>32528</v>
      </c>
      <c r="H13" s="251">
        <v>0.31469999999999998</v>
      </c>
      <c r="I13" s="252" t="s">
        <v>113</v>
      </c>
    </row>
    <row r="14" spans="2:10" ht="18" customHeight="1">
      <c r="B14" s="248">
        <v>7</v>
      </c>
      <c r="C14" s="318"/>
      <c r="D14" s="249" t="s">
        <v>114</v>
      </c>
      <c r="E14" s="250">
        <v>29508</v>
      </c>
      <c r="F14" s="251">
        <v>0.18</v>
      </c>
      <c r="G14" s="250">
        <v>32528</v>
      </c>
      <c r="H14" s="251">
        <v>0.185</v>
      </c>
      <c r="I14" s="252" t="s">
        <v>115</v>
      </c>
    </row>
    <row r="15" spans="2:10" ht="18" customHeight="1">
      <c r="B15" s="248">
        <v>8</v>
      </c>
      <c r="C15" s="318"/>
      <c r="D15" s="249" t="s">
        <v>116</v>
      </c>
      <c r="E15" s="262">
        <v>30628</v>
      </c>
      <c r="F15" s="251">
        <v>0.36</v>
      </c>
      <c r="G15" s="250">
        <v>32528</v>
      </c>
      <c r="H15" s="251">
        <v>0.34539999999999998</v>
      </c>
      <c r="I15" s="252" t="s">
        <v>117</v>
      </c>
    </row>
    <row r="16" spans="2:10" ht="18" customHeight="1">
      <c r="B16" s="248">
        <v>9</v>
      </c>
      <c r="C16" s="318"/>
      <c r="D16" s="249" t="s">
        <v>118</v>
      </c>
      <c r="E16" s="250">
        <v>30628</v>
      </c>
      <c r="F16" s="251">
        <v>0.2</v>
      </c>
      <c r="G16" s="250">
        <v>32528</v>
      </c>
      <c r="H16" s="251">
        <v>0.1968</v>
      </c>
      <c r="I16" s="252" t="s">
        <v>119</v>
      </c>
    </row>
    <row r="17" spans="2:9" ht="18" customHeight="1">
      <c r="B17" s="248">
        <v>10</v>
      </c>
      <c r="C17" s="318"/>
      <c r="D17" s="249" t="s">
        <v>120</v>
      </c>
      <c r="E17" s="250">
        <v>30628</v>
      </c>
      <c r="F17" s="251">
        <v>0.18</v>
      </c>
      <c r="G17" s="250">
        <v>33786</v>
      </c>
      <c r="H17" s="251">
        <v>0.1754</v>
      </c>
      <c r="I17" s="252" t="s">
        <v>121</v>
      </c>
    </row>
    <row r="18" spans="2:9" ht="18" customHeight="1">
      <c r="B18" s="248">
        <v>11</v>
      </c>
      <c r="C18" s="318"/>
      <c r="D18" s="249" t="s">
        <v>122</v>
      </c>
      <c r="E18" s="250">
        <v>30628</v>
      </c>
      <c r="F18" s="251">
        <v>0.26</v>
      </c>
      <c r="G18" s="250">
        <v>32528</v>
      </c>
      <c r="H18" s="251">
        <v>0.25040000000000001</v>
      </c>
      <c r="I18" s="252" t="s">
        <v>123</v>
      </c>
    </row>
    <row r="19" spans="2:9" ht="18" customHeight="1">
      <c r="B19" s="248">
        <v>12</v>
      </c>
      <c r="C19" s="318"/>
      <c r="D19" s="249" t="s">
        <v>124</v>
      </c>
      <c r="E19" s="250">
        <v>32753</v>
      </c>
      <c r="F19" s="251">
        <v>0.21</v>
      </c>
      <c r="G19" s="250">
        <v>33214</v>
      </c>
      <c r="H19" s="251">
        <v>0.21440000000000001</v>
      </c>
      <c r="I19" s="252" t="s">
        <v>125</v>
      </c>
    </row>
    <row r="20" spans="2:9" ht="18" customHeight="1">
      <c r="B20" s="248">
        <v>13</v>
      </c>
      <c r="C20" s="318"/>
      <c r="D20" s="249" t="s">
        <v>126</v>
      </c>
      <c r="E20" s="250">
        <v>31314</v>
      </c>
      <c r="F20" s="251">
        <v>0.33</v>
      </c>
      <c r="G20" s="250">
        <v>33786</v>
      </c>
      <c r="H20" s="251">
        <v>0.33560000000000001</v>
      </c>
      <c r="I20" s="252" t="s">
        <v>127</v>
      </c>
    </row>
    <row r="21" spans="2:9" ht="18" customHeight="1">
      <c r="B21" s="248">
        <f t="shared" ref="B21:B26" si="0">+B20+1</f>
        <v>14</v>
      </c>
      <c r="C21" s="318"/>
      <c r="D21" s="249" t="s">
        <v>128</v>
      </c>
      <c r="E21" s="250">
        <v>40914</v>
      </c>
      <c r="F21" s="251">
        <v>0.45</v>
      </c>
      <c r="G21" s="250">
        <v>43922</v>
      </c>
      <c r="H21" s="251">
        <v>0.4556</v>
      </c>
      <c r="I21" s="252" t="s">
        <v>129</v>
      </c>
    </row>
    <row r="22" spans="2:9" ht="18" customHeight="1">
      <c r="B22" s="248">
        <f t="shared" si="0"/>
        <v>15</v>
      </c>
      <c r="C22" s="318"/>
      <c r="D22" s="249" t="s">
        <v>130</v>
      </c>
      <c r="E22" s="250">
        <v>42271</v>
      </c>
      <c r="F22" s="251">
        <v>0.33</v>
      </c>
      <c r="G22" s="250">
        <v>42461</v>
      </c>
      <c r="H22" s="251">
        <v>0.33550000000000002</v>
      </c>
      <c r="I22" s="252" t="s">
        <v>131</v>
      </c>
    </row>
    <row r="23" spans="2:9" ht="18" customHeight="1">
      <c r="B23" s="248">
        <f t="shared" si="0"/>
        <v>16</v>
      </c>
      <c r="C23" s="318" t="s">
        <v>132</v>
      </c>
      <c r="D23" s="249" t="s">
        <v>133</v>
      </c>
      <c r="E23" s="253" t="s">
        <v>134</v>
      </c>
      <c r="F23" s="251">
        <v>4.3</v>
      </c>
      <c r="G23" s="250">
        <v>36342</v>
      </c>
      <c r="H23" s="251">
        <v>4.2594000000000003</v>
      </c>
      <c r="I23" s="252" t="s">
        <v>135</v>
      </c>
    </row>
    <row r="24" spans="2:9" ht="18" customHeight="1">
      <c r="B24" s="248">
        <f t="shared" si="0"/>
        <v>17</v>
      </c>
      <c r="C24" s="318"/>
      <c r="D24" s="249" t="s">
        <v>136</v>
      </c>
      <c r="E24" s="250">
        <v>35776</v>
      </c>
      <c r="F24" s="251">
        <v>4.4000000000000004</v>
      </c>
      <c r="G24" s="250">
        <v>39904</v>
      </c>
      <c r="H24" s="251">
        <v>4.4132999999999996</v>
      </c>
      <c r="I24" s="252" t="s">
        <v>137</v>
      </c>
    </row>
    <row r="25" spans="2:9" ht="18" customHeight="1">
      <c r="B25" s="248">
        <f t="shared" si="0"/>
        <v>18</v>
      </c>
      <c r="C25" s="318" t="s">
        <v>138</v>
      </c>
      <c r="D25" s="249" t="s">
        <v>139</v>
      </c>
      <c r="E25" s="250">
        <v>28719</v>
      </c>
      <c r="F25" s="251">
        <v>17.7</v>
      </c>
      <c r="G25" s="250">
        <v>41883</v>
      </c>
      <c r="H25" s="251">
        <v>8.4094999999999995</v>
      </c>
      <c r="I25" s="252" t="s">
        <v>140</v>
      </c>
    </row>
    <row r="26" spans="2:9" ht="18" customHeight="1">
      <c r="B26" s="248">
        <f t="shared" si="0"/>
        <v>19</v>
      </c>
      <c r="C26" s="318"/>
      <c r="D26" s="249" t="s">
        <v>141</v>
      </c>
      <c r="E26" s="250">
        <v>30354</v>
      </c>
      <c r="F26" s="251">
        <v>45</v>
      </c>
      <c r="G26" s="250">
        <v>42461</v>
      </c>
      <c r="H26" s="251">
        <v>6.1642000000000001</v>
      </c>
      <c r="I26" s="252" t="s">
        <v>142</v>
      </c>
    </row>
    <row r="27" spans="2:9" ht="18" customHeight="1" thickBot="1">
      <c r="B27" s="254"/>
      <c r="C27" s="242" t="s">
        <v>143</v>
      </c>
      <c r="D27" s="242" t="s">
        <v>134</v>
      </c>
      <c r="E27" s="255" t="s">
        <v>144</v>
      </c>
      <c r="F27" s="256">
        <f>SUM(F8:F26)</f>
        <v>75.67</v>
      </c>
      <c r="G27" s="242" t="s">
        <v>144</v>
      </c>
      <c r="H27" s="256">
        <f>SUM(H8:H26)</f>
        <v>27.739600000000003</v>
      </c>
      <c r="I27" s="257"/>
    </row>
    <row r="28" spans="2:9">
      <c r="B28" s="43"/>
      <c r="C28" s="92"/>
      <c r="D28" s="43"/>
      <c r="E28" s="43"/>
      <c r="F28" s="43"/>
      <c r="G28" s="43"/>
      <c r="H28" s="43"/>
      <c r="I28" s="93" t="s">
        <v>145</v>
      </c>
    </row>
    <row r="29" spans="2:9">
      <c r="B29" s="43"/>
      <c r="C29" s="43"/>
      <c r="D29" s="43"/>
      <c r="E29" s="43"/>
      <c r="F29" s="43"/>
      <c r="G29" s="43"/>
      <c r="H29" s="43"/>
      <c r="I29" s="7"/>
    </row>
    <row r="31" spans="2:9" ht="17.25">
      <c r="B31" s="44"/>
      <c r="C31" s="84"/>
      <c r="D31" s="84"/>
      <c r="E31" s="84"/>
      <c r="F31" s="94"/>
      <c r="G31" s="94"/>
      <c r="H31" s="84"/>
    </row>
    <row r="32" spans="2:9">
      <c r="B32" s="88"/>
      <c r="C32" s="84"/>
      <c r="D32" s="84"/>
      <c r="E32" s="84"/>
      <c r="F32" s="94"/>
      <c r="G32" s="94"/>
      <c r="H32" s="84"/>
    </row>
    <row r="33" spans="2:9" ht="17.25">
      <c r="B33" s="47"/>
      <c r="C33" s="95"/>
      <c r="D33" s="47"/>
      <c r="E33" s="95"/>
      <c r="F33" s="96"/>
      <c r="G33" s="96"/>
      <c r="H33" s="95"/>
    </row>
    <row r="34" spans="2:9">
      <c r="C34" s="89"/>
      <c r="D34" s="89"/>
      <c r="E34" s="90"/>
      <c r="F34" s="97"/>
      <c r="I34" s="98"/>
    </row>
    <row r="35" spans="2:9">
      <c r="B35" s="313"/>
      <c r="C35" s="313"/>
      <c r="D35" s="313"/>
      <c r="E35" s="313"/>
      <c r="F35" s="313"/>
      <c r="G35" s="314"/>
      <c r="H35" s="314"/>
      <c r="I35" s="315"/>
    </row>
    <row r="36" spans="2:9">
      <c r="B36" s="313"/>
      <c r="C36" s="313"/>
      <c r="D36" s="313"/>
      <c r="E36" s="99"/>
      <c r="F36" s="99"/>
      <c r="G36" s="99"/>
      <c r="H36" s="99"/>
      <c r="I36" s="315"/>
    </row>
    <row r="37" spans="2:9">
      <c r="B37" s="100"/>
      <c r="C37" s="316"/>
      <c r="D37" s="101"/>
      <c r="E37" s="102"/>
      <c r="F37" s="103"/>
      <c r="G37" s="102"/>
      <c r="H37" s="104"/>
      <c r="I37" s="101"/>
    </row>
    <row r="38" spans="2:9">
      <c r="B38" s="100"/>
      <c r="C38" s="316"/>
      <c r="D38" s="101"/>
      <c r="E38" s="102"/>
      <c r="F38" s="103"/>
      <c r="G38" s="102"/>
      <c r="H38" s="103"/>
      <c r="I38" s="101"/>
    </row>
    <row r="39" spans="2:9">
      <c r="B39" s="100"/>
      <c r="C39" s="316"/>
      <c r="D39" s="101"/>
      <c r="E39" s="102"/>
      <c r="F39" s="103"/>
      <c r="G39" s="102"/>
      <c r="H39" s="103"/>
      <c r="I39" s="101"/>
    </row>
    <row r="40" spans="2:9">
      <c r="B40" s="105"/>
      <c r="C40" s="316"/>
      <c r="D40" s="101"/>
      <c r="E40" s="102"/>
      <c r="F40" s="104"/>
      <c r="G40" s="106"/>
      <c r="H40" s="104"/>
      <c r="I40" s="101"/>
    </row>
    <row r="41" spans="2:9">
      <c r="B41" s="105"/>
      <c r="C41" s="316"/>
      <c r="D41" s="101"/>
      <c r="E41" s="106"/>
      <c r="F41" s="104"/>
      <c r="G41" s="102"/>
      <c r="H41" s="104"/>
      <c r="I41" s="101"/>
    </row>
    <row r="42" spans="2:9">
      <c r="B42" s="105"/>
      <c r="C42" s="316"/>
      <c r="D42" s="101"/>
      <c r="E42" s="102"/>
      <c r="F42" s="104"/>
      <c r="G42" s="102"/>
      <c r="H42" s="104"/>
      <c r="I42" s="101"/>
    </row>
    <row r="43" spans="2:9">
      <c r="B43" s="105"/>
      <c r="C43" s="316"/>
      <c r="D43" s="101"/>
      <c r="E43" s="102"/>
      <c r="F43" s="104"/>
      <c r="G43" s="102"/>
      <c r="H43" s="104"/>
      <c r="I43" s="101"/>
    </row>
    <row r="44" spans="2:9">
      <c r="B44" s="105"/>
      <c r="C44" s="316"/>
      <c r="D44" s="101"/>
      <c r="E44" s="102"/>
      <c r="F44" s="104"/>
      <c r="G44" s="102"/>
      <c r="H44" s="104"/>
      <c r="I44" s="101"/>
    </row>
    <row r="45" spans="2:9">
      <c r="B45" s="105"/>
      <c r="C45" s="316"/>
      <c r="D45" s="101"/>
      <c r="E45" s="102"/>
      <c r="F45" s="104"/>
      <c r="G45" s="102"/>
      <c r="H45" s="104"/>
      <c r="I45" s="101"/>
    </row>
    <row r="46" spans="2:9">
      <c r="B46" s="105"/>
      <c r="C46" s="316"/>
      <c r="D46" s="101"/>
      <c r="E46" s="102"/>
      <c r="F46" s="104"/>
      <c r="G46" s="102"/>
      <c r="H46" s="104"/>
      <c r="I46" s="101"/>
    </row>
    <row r="47" spans="2:9">
      <c r="B47" s="105"/>
      <c r="C47" s="316"/>
      <c r="D47" s="101"/>
      <c r="E47" s="102"/>
      <c r="F47" s="104"/>
      <c r="G47" s="102"/>
      <c r="H47" s="104"/>
      <c r="I47" s="101"/>
    </row>
    <row r="48" spans="2:9">
      <c r="B48" s="105"/>
      <c r="C48" s="316"/>
      <c r="D48" s="101"/>
      <c r="E48" s="106"/>
      <c r="F48" s="104"/>
      <c r="G48" s="102"/>
      <c r="H48" s="104"/>
      <c r="I48" s="101"/>
    </row>
    <row r="49" spans="2:9">
      <c r="B49" s="105"/>
      <c r="C49" s="316"/>
      <c r="D49" s="101"/>
      <c r="E49" s="102"/>
      <c r="F49" s="104"/>
      <c r="G49" s="102"/>
      <c r="H49" s="104"/>
      <c r="I49" s="101"/>
    </row>
    <row r="50" spans="2:9">
      <c r="B50" s="105"/>
      <c r="C50" s="316"/>
      <c r="D50" s="101"/>
      <c r="E50" s="105"/>
      <c r="F50" s="104"/>
      <c r="G50" s="102"/>
      <c r="H50" s="104"/>
      <c r="I50" s="101"/>
    </row>
    <row r="51" spans="2:9">
      <c r="B51" s="105"/>
      <c r="C51" s="316"/>
      <c r="D51" s="101"/>
      <c r="E51" s="105"/>
      <c r="F51" s="104"/>
      <c r="G51" s="102"/>
      <c r="H51" s="104"/>
      <c r="I51" s="101"/>
    </row>
    <row r="52" spans="2:9">
      <c r="B52" s="105"/>
      <c r="C52" s="316"/>
      <c r="D52" s="101"/>
      <c r="E52" s="102"/>
      <c r="F52" s="103"/>
      <c r="G52" s="102"/>
      <c r="H52" s="104"/>
      <c r="I52" s="101"/>
    </row>
    <row r="53" spans="2:9">
      <c r="B53" s="105"/>
      <c r="C53" s="316"/>
      <c r="D53" s="101"/>
      <c r="E53" s="102"/>
      <c r="F53" s="104"/>
      <c r="G53" s="102"/>
      <c r="H53" s="104"/>
      <c r="I53" s="101"/>
    </row>
    <row r="54" spans="2:9">
      <c r="B54" s="105"/>
      <c r="C54" s="316"/>
      <c r="D54" s="101"/>
      <c r="E54" s="102"/>
      <c r="F54" s="104"/>
      <c r="G54" s="106"/>
      <c r="H54" s="104"/>
      <c r="I54" s="101"/>
    </row>
    <row r="55" spans="2:9">
      <c r="B55" s="100"/>
      <c r="C55" s="101"/>
      <c r="D55" s="105"/>
      <c r="E55" s="107"/>
      <c r="F55" s="104"/>
      <c r="G55" s="105"/>
      <c r="H55" s="104"/>
      <c r="I55" s="105"/>
    </row>
    <row r="56" spans="2:9">
      <c r="C56" s="97"/>
      <c r="I56" s="108"/>
    </row>
    <row r="57" spans="2:9">
      <c r="I57" s="109"/>
    </row>
  </sheetData>
  <mergeCells count="19">
    <mergeCell ref="B4:I4"/>
    <mergeCell ref="B6:B7"/>
    <mergeCell ref="C6:C7"/>
    <mergeCell ref="D6:D7"/>
    <mergeCell ref="E6:F6"/>
    <mergeCell ref="G6:H6"/>
    <mergeCell ref="I6:I7"/>
    <mergeCell ref="C53:C54"/>
    <mergeCell ref="C8:C22"/>
    <mergeCell ref="C23:C24"/>
    <mergeCell ref="C25:C26"/>
    <mergeCell ref="B35:B36"/>
    <mergeCell ref="C35:C36"/>
    <mergeCell ref="E35:F35"/>
    <mergeCell ref="G35:H35"/>
    <mergeCell ref="I35:I36"/>
    <mergeCell ref="C37:C50"/>
    <mergeCell ref="C51:C52"/>
    <mergeCell ref="D35:D36"/>
  </mergeCells>
  <phoneticPr fontId="4"/>
  <pageMargins left="0.7" right="0.7" top="0.75" bottom="0.75" header="0.3" footer="0.3"/>
  <pageSetup paperSize="9" orientation="landscape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view="pageBreakPreview" zoomScale="80" zoomScaleNormal="80" zoomScaleSheetLayoutView="80" workbookViewId="0">
      <selection activeCell="F9" sqref="F9"/>
    </sheetView>
  </sheetViews>
  <sheetFormatPr defaultColWidth="10.75" defaultRowHeight="12"/>
  <cols>
    <col min="1" max="1" width="9.375" style="1" customWidth="1"/>
    <col min="2" max="13" width="10.125" style="1" customWidth="1"/>
    <col min="14" max="16384" width="10.75" style="1"/>
  </cols>
  <sheetData>
    <row r="1" spans="1:13" ht="19.5" customHeight="1">
      <c r="A1" s="1" t="s">
        <v>207</v>
      </c>
    </row>
    <row r="2" spans="1:13" ht="17.25">
      <c r="A2" s="2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17.25">
      <c r="A4" s="4" t="s">
        <v>208</v>
      </c>
    </row>
    <row r="6" spans="1:13" ht="17.25">
      <c r="A6" s="2" t="s">
        <v>209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17.2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3">
      <c r="A8" s="6" t="s">
        <v>1</v>
      </c>
      <c r="K8" s="7"/>
      <c r="L8" s="7"/>
      <c r="M8" s="7" t="s">
        <v>2</v>
      </c>
    </row>
    <row r="9" spans="1:13" ht="22.5" customHeight="1">
      <c r="A9" s="8" t="s">
        <v>3</v>
      </c>
      <c r="B9" s="9" t="s">
        <v>4</v>
      </c>
      <c r="C9" s="10"/>
      <c r="D9" s="11"/>
      <c r="E9" s="9" t="s">
        <v>5</v>
      </c>
      <c r="F9" s="10"/>
      <c r="G9" s="11"/>
      <c r="H9" s="9" t="s">
        <v>6</v>
      </c>
      <c r="I9" s="10"/>
      <c r="J9" s="11"/>
      <c r="K9" s="10" t="s">
        <v>7</v>
      </c>
      <c r="L9" s="10"/>
      <c r="M9" s="11"/>
    </row>
    <row r="10" spans="1:13" ht="35.25" customHeight="1">
      <c r="A10" s="12" t="s">
        <v>8</v>
      </c>
      <c r="B10" s="13" t="s">
        <v>9</v>
      </c>
      <c r="C10" s="13" t="s">
        <v>10</v>
      </c>
      <c r="D10" s="13" t="s">
        <v>11</v>
      </c>
      <c r="E10" s="13" t="s">
        <v>9</v>
      </c>
      <c r="F10" s="13" t="s">
        <v>10</v>
      </c>
      <c r="G10" s="13" t="s">
        <v>11</v>
      </c>
      <c r="H10" s="13" t="s">
        <v>9</v>
      </c>
      <c r="I10" s="13" t="s">
        <v>10</v>
      </c>
      <c r="J10" s="13" t="s">
        <v>11</v>
      </c>
      <c r="K10" s="14" t="s">
        <v>9</v>
      </c>
      <c r="L10" s="13" t="s">
        <v>10</v>
      </c>
      <c r="M10" s="13" t="s">
        <v>11</v>
      </c>
    </row>
    <row r="11" spans="1:13" ht="36" hidden="1" customHeight="1">
      <c r="A11" s="15" t="s">
        <v>210</v>
      </c>
      <c r="B11" s="16">
        <f t="shared" ref="B11:D19" si="0">E11+H11+K11</f>
        <v>103937</v>
      </c>
      <c r="C11" s="17">
        <f t="shared" si="0"/>
        <v>1035652</v>
      </c>
      <c r="D11" s="18">
        <f t="shared" si="0"/>
        <v>102793</v>
      </c>
      <c r="E11" s="16">
        <v>6552</v>
      </c>
      <c r="F11" s="17">
        <v>271467</v>
      </c>
      <c r="G11" s="18">
        <v>6552</v>
      </c>
      <c r="H11" s="16">
        <v>12820</v>
      </c>
      <c r="I11" s="17">
        <v>179796</v>
      </c>
      <c r="J11" s="18">
        <v>12820</v>
      </c>
      <c r="K11" s="17">
        <v>84565</v>
      </c>
      <c r="L11" s="17">
        <v>584389</v>
      </c>
      <c r="M11" s="18">
        <v>83421</v>
      </c>
    </row>
    <row r="12" spans="1:13" ht="36" hidden="1" customHeight="1">
      <c r="A12" s="19" t="s">
        <v>12</v>
      </c>
      <c r="B12" s="20">
        <f t="shared" si="0"/>
        <v>104905</v>
      </c>
      <c r="C12" s="21">
        <f t="shared" si="0"/>
        <v>1045274</v>
      </c>
      <c r="D12" s="22">
        <f t="shared" si="0"/>
        <v>104460</v>
      </c>
      <c r="E12" s="20">
        <v>6552</v>
      </c>
      <c r="F12" s="21">
        <v>271467</v>
      </c>
      <c r="G12" s="22">
        <v>6552</v>
      </c>
      <c r="H12" s="20">
        <v>12825</v>
      </c>
      <c r="I12" s="21">
        <v>181978</v>
      </c>
      <c r="J12" s="22">
        <v>12825</v>
      </c>
      <c r="K12" s="23">
        <v>85528</v>
      </c>
      <c r="L12" s="21">
        <v>591829</v>
      </c>
      <c r="M12" s="22">
        <v>85083</v>
      </c>
    </row>
    <row r="13" spans="1:13" ht="36" hidden="1" customHeight="1">
      <c r="A13" s="24">
        <v>6</v>
      </c>
      <c r="B13" s="25">
        <f t="shared" si="0"/>
        <v>109673</v>
      </c>
      <c r="C13" s="26">
        <f t="shared" si="0"/>
        <v>1080504</v>
      </c>
      <c r="D13" s="27">
        <f t="shared" si="0"/>
        <v>109228</v>
      </c>
      <c r="E13" s="25">
        <v>6552</v>
      </c>
      <c r="F13" s="26">
        <v>271467</v>
      </c>
      <c r="G13" s="27">
        <v>6552</v>
      </c>
      <c r="H13" s="25">
        <v>12825</v>
      </c>
      <c r="I13" s="26">
        <v>182829</v>
      </c>
      <c r="J13" s="27">
        <v>12825</v>
      </c>
      <c r="K13" s="28">
        <v>90296</v>
      </c>
      <c r="L13" s="26">
        <v>626208</v>
      </c>
      <c r="M13" s="27">
        <v>89851</v>
      </c>
    </row>
    <row r="14" spans="1:13" ht="36" hidden="1" customHeight="1">
      <c r="A14" s="24">
        <v>7</v>
      </c>
      <c r="B14" s="25">
        <f t="shared" si="0"/>
        <v>110314</v>
      </c>
      <c r="C14" s="26">
        <f t="shared" si="0"/>
        <v>1085080</v>
      </c>
      <c r="D14" s="27">
        <f t="shared" si="0"/>
        <v>110219</v>
      </c>
      <c r="E14" s="25">
        <v>6552</v>
      </c>
      <c r="F14" s="26">
        <v>271467</v>
      </c>
      <c r="G14" s="27">
        <v>6552</v>
      </c>
      <c r="H14" s="25">
        <v>12825</v>
      </c>
      <c r="I14" s="26">
        <v>183840</v>
      </c>
      <c r="J14" s="27">
        <v>12825</v>
      </c>
      <c r="K14" s="28">
        <v>90937</v>
      </c>
      <c r="L14" s="26">
        <v>629773</v>
      </c>
      <c r="M14" s="27">
        <v>90842</v>
      </c>
    </row>
    <row r="15" spans="1:13" ht="36" hidden="1" customHeight="1">
      <c r="A15" s="24">
        <v>8</v>
      </c>
      <c r="B15" s="25">
        <f t="shared" si="0"/>
        <v>114556</v>
      </c>
      <c r="C15" s="26">
        <f t="shared" si="0"/>
        <v>1104373</v>
      </c>
      <c r="D15" s="27">
        <f t="shared" si="0"/>
        <v>114461</v>
      </c>
      <c r="E15" s="267">
        <v>6552</v>
      </c>
      <c r="F15" s="26">
        <v>271467</v>
      </c>
      <c r="G15" s="27">
        <v>6552</v>
      </c>
      <c r="H15" s="25">
        <v>12825</v>
      </c>
      <c r="I15" s="26">
        <v>184031</v>
      </c>
      <c r="J15" s="27">
        <v>12825</v>
      </c>
      <c r="K15" s="28">
        <v>95179</v>
      </c>
      <c r="L15" s="26">
        <v>648875</v>
      </c>
      <c r="M15" s="27">
        <v>95084</v>
      </c>
    </row>
    <row r="16" spans="1:13" ht="36" hidden="1" customHeight="1">
      <c r="A16" s="29" t="s">
        <v>13</v>
      </c>
      <c r="B16" s="30">
        <f t="shared" si="0"/>
        <v>116637</v>
      </c>
      <c r="C16" s="31">
        <f t="shared" si="0"/>
        <v>1121043</v>
      </c>
      <c r="D16" s="32">
        <f t="shared" si="0"/>
        <v>116542</v>
      </c>
      <c r="E16" s="30">
        <v>6552</v>
      </c>
      <c r="F16" s="31">
        <v>271467</v>
      </c>
      <c r="G16" s="32">
        <v>6552</v>
      </c>
      <c r="H16" s="30">
        <v>12825</v>
      </c>
      <c r="I16" s="31">
        <v>186449</v>
      </c>
      <c r="J16" s="32">
        <v>12825</v>
      </c>
      <c r="K16" s="31">
        <v>97260</v>
      </c>
      <c r="L16" s="31">
        <v>663127</v>
      </c>
      <c r="M16" s="32">
        <v>97165</v>
      </c>
    </row>
    <row r="17" spans="1:14" ht="36" hidden="1" customHeight="1">
      <c r="A17" s="33">
        <v>10</v>
      </c>
      <c r="B17" s="34">
        <f t="shared" si="0"/>
        <v>117426</v>
      </c>
      <c r="C17" s="35">
        <f t="shared" si="0"/>
        <v>1127950</v>
      </c>
      <c r="D17" s="36">
        <f t="shared" si="0"/>
        <v>117331</v>
      </c>
      <c r="E17" s="34">
        <v>6552</v>
      </c>
      <c r="F17" s="35">
        <v>271467</v>
      </c>
      <c r="G17" s="36">
        <v>6552</v>
      </c>
      <c r="H17" s="34">
        <v>12825</v>
      </c>
      <c r="I17" s="35">
        <v>186854</v>
      </c>
      <c r="J17" s="36">
        <v>12825</v>
      </c>
      <c r="K17" s="35">
        <v>98049</v>
      </c>
      <c r="L17" s="35">
        <v>669629</v>
      </c>
      <c r="M17" s="36">
        <v>97954</v>
      </c>
    </row>
    <row r="18" spans="1:14" ht="36" hidden="1" customHeight="1">
      <c r="A18" s="33" t="s">
        <v>14</v>
      </c>
      <c r="B18" s="34">
        <f t="shared" si="0"/>
        <v>118506</v>
      </c>
      <c r="C18" s="35">
        <f t="shared" si="0"/>
        <v>1134414</v>
      </c>
      <c r="D18" s="36">
        <f t="shared" si="0"/>
        <v>118411</v>
      </c>
      <c r="E18" s="34">
        <v>6552</v>
      </c>
      <c r="F18" s="35">
        <v>271467</v>
      </c>
      <c r="G18" s="36">
        <v>6552</v>
      </c>
      <c r="H18" s="34">
        <v>12825</v>
      </c>
      <c r="I18" s="35">
        <v>187725</v>
      </c>
      <c r="J18" s="36">
        <v>12825</v>
      </c>
      <c r="K18" s="35">
        <v>99129</v>
      </c>
      <c r="L18" s="35">
        <v>675222</v>
      </c>
      <c r="M18" s="36">
        <v>99034</v>
      </c>
    </row>
    <row r="19" spans="1:14" ht="36" hidden="1" customHeight="1">
      <c r="A19" s="37" t="s">
        <v>15</v>
      </c>
      <c r="B19" s="34">
        <f t="shared" si="0"/>
        <v>118517</v>
      </c>
      <c r="C19" s="35">
        <f t="shared" si="0"/>
        <v>1136465</v>
      </c>
      <c r="D19" s="36">
        <f t="shared" si="0"/>
        <v>118422</v>
      </c>
      <c r="E19" s="34">
        <v>6552</v>
      </c>
      <c r="F19" s="35">
        <v>271467</v>
      </c>
      <c r="G19" s="36">
        <v>6552</v>
      </c>
      <c r="H19" s="34">
        <v>12825</v>
      </c>
      <c r="I19" s="35">
        <v>189321</v>
      </c>
      <c r="J19" s="36">
        <v>12825</v>
      </c>
      <c r="K19" s="35">
        <v>99140</v>
      </c>
      <c r="L19" s="35">
        <v>675677</v>
      </c>
      <c r="M19" s="36">
        <v>99045</v>
      </c>
    </row>
    <row r="20" spans="1:14" ht="36" hidden="1" customHeight="1">
      <c r="A20" s="37">
        <v>13</v>
      </c>
      <c r="B20" s="34">
        <v>121912</v>
      </c>
      <c r="C20" s="35">
        <v>1160803</v>
      </c>
      <c r="D20" s="36">
        <v>121817</v>
      </c>
      <c r="E20" s="34">
        <v>6552</v>
      </c>
      <c r="F20" s="35">
        <v>271467</v>
      </c>
      <c r="G20" s="36">
        <v>6552</v>
      </c>
      <c r="H20" s="34">
        <v>12825</v>
      </c>
      <c r="I20" s="35">
        <v>189987</v>
      </c>
      <c r="J20" s="36">
        <v>12825</v>
      </c>
      <c r="K20" s="35">
        <v>102535</v>
      </c>
      <c r="L20" s="35">
        <v>699349</v>
      </c>
      <c r="M20" s="36">
        <v>102440</v>
      </c>
    </row>
    <row r="21" spans="1:14" ht="36" hidden="1" customHeight="1">
      <c r="A21" s="37" t="s">
        <v>211</v>
      </c>
      <c r="B21" s="34">
        <v>122739</v>
      </c>
      <c r="C21" s="35">
        <v>1165053</v>
      </c>
      <c r="D21" s="36">
        <v>122644</v>
      </c>
      <c r="E21" s="34">
        <v>6552</v>
      </c>
      <c r="F21" s="35">
        <v>271467</v>
      </c>
      <c r="G21" s="36">
        <v>6552</v>
      </c>
      <c r="H21" s="34">
        <v>12825</v>
      </c>
      <c r="I21" s="35">
        <v>189987</v>
      </c>
      <c r="J21" s="36">
        <v>12825</v>
      </c>
      <c r="K21" s="35">
        <v>103362</v>
      </c>
      <c r="L21" s="35">
        <v>703599</v>
      </c>
      <c r="M21" s="36">
        <v>103267</v>
      </c>
    </row>
    <row r="22" spans="1:14" ht="36" hidden="1" customHeight="1">
      <c r="A22" s="37">
        <v>15</v>
      </c>
      <c r="B22" s="34">
        <v>122801</v>
      </c>
      <c r="C22" s="35">
        <v>1165020</v>
      </c>
      <c r="D22" s="36">
        <v>122706</v>
      </c>
      <c r="E22" s="34">
        <v>6552</v>
      </c>
      <c r="F22" s="35">
        <v>271467</v>
      </c>
      <c r="G22" s="36">
        <v>6552</v>
      </c>
      <c r="H22" s="34">
        <v>12819</v>
      </c>
      <c r="I22" s="35">
        <v>189620</v>
      </c>
      <c r="J22" s="36">
        <v>12819</v>
      </c>
      <c r="K22" s="35">
        <v>103430</v>
      </c>
      <c r="L22" s="35">
        <v>703933</v>
      </c>
      <c r="M22" s="36">
        <v>103335</v>
      </c>
    </row>
    <row r="23" spans="1:14" ht="36" hidden="1" customHeight="1">
      <c r="A23" s="37">
        <v>16</v>
      </c>
      <c r="B23" s="34">
        <v>125094</v>
      </c>
      <c r="C23" s="35">
        <v>1207359</v>
      </c>
      <c r="D23" s="36">
        <v>124853</v>
      </c>
      <c r="E23" s="34">
        <v>7877</v>
      </c>
      <c r="F23" s="35">
        <v>307275</v>
      </c>
      <c r="G23" s="36">
        <v>7877</v>
      </c>
      <c r="H23" s="34">
        <v>12819</v>
      </c>
      <c r="I23" s="35">
        <v>189620</v>
      </c>
      <c r="J23" s="36">
        <v>12819</v>
      </c>
      <c r="K23" s="35">
        <v>104398</v>
      </c>
      <c r="L23" s="35">
        <v>710464</v>
      </c>
      <c r="M23" s="36">
        <v>104157</v>
      </c>
    </row>
    <row r="24" spans="1:14" ht="36" hidden="1" customHeight="1">
      <c r="A24" s="37">
        <v>17</v>
      </c>
      <c r="B24" s="34">
        <f>SUM(E24,H24,K24)</f>
        <v>127550</v>
      </c>
      <c r="C24" s="35">
        <f>SUM(F24,I24,L24)</f>
        <v>1244043</v>
      </c>
      <c r="D24" s="36">
        <f>SUM(G24,J24,M24)</f>
        <v>127309</v>
      </c>
      <c r="E24" s="34">
        <v>7877</v>
      </c>
      <c r="F24" s="35">
        <v>307275</v>
      </c>
      <c r="G24" s="36">
        <v>7877</v>
      </c>
      <c r="H24" s="34">
        <v>12819</v>
      </c>
      <c r="I24" s="35">
        <v>189620</v>
      </c>
      <c r="J24" s="36">
        <v>12819</v>
      </c>
      <c r="K24" s="35">
        <v>106854</v>
      </c>
      <c r="L24" s="35">
        <v>747148</v>
      </c>
      <c r="M24" s="36">
        <v>106613</v>
      </c>
    </row>
    <row r="25" spans="1:14" ht="36" hidden="1" customHeight="1">
      <c r="A25" s="37">
        <v>18</v>
      </c>
      <c r="B25" s="34">
        <v>128911</v>
      </c>
      <c r="C25" s="35">
        <v>1249525</v>
      </c>
      <c r="D25" s="36">
        <v>125807</v>
      </c>
      <c r="E25" s="34">
        <v>7877</v>
      </c>
      <c r="F25" s="35">
        <v>307275</v>
      </c>
      <c r="G25" s="36">
        <v>7877</v>
      </c>
      <c r="H25" s="34">
        <v>12819</v>
      </c>
      <c r="I25" s="35">
        <v>187462</v>
      </c>
      <c r="J25" s="36">
        <v>12819</v>
      </c>
      <c r="K25" s="35">
        <v>107848</v>
      </c>
      <c r="L25" s="35">
        <v>752531</v>
      </c>
      <c r="M25" s="36">
        <v>104744</v>
      </c>
    </row>
    <row r="26" spans="1:14" ht="36" hidden="1" customHeight="1">
      <c r="A26" s="37">
        <v>19</v>
      </c>
      <c r="B26" s="131">
        <v>130563</v>
      </c>
      <c r="C26" s="132">
        <v>1279120</v>
      </c>
      <c r="D26" s="133">
        <v>127459</v>
      </c>
      <c r="E26" s="131">
        <v>7877</v>
      </c>
      <c r="F26" s="132">
        <v>307275</v>
      </c>
      <c r="G26" s="133">
        <v>7877</v>
      </c>
      <c r="H26" s="131">
        <v>12819</v>
      </c>
      <c r="I26" s="132">
        <v>187462</v>
      </c>
      <c r="J26" s="133">
        <v>12819</v>
      </c>
      <c r="K26" s="132">
        <v>109867</v>
      </c>
      <c r="L26" s="132">
        <v>784383</v>
      </c>
      <c r="M26" s="133">
        <v>106763</v>
      </c>
    </row>
    <row r="27" spans="1:14" ht="36" hidden="1" customHeight="1">
      <c r="A27" s="37">
        <v>20</v>
      </c>
      <c r="B27" s="131">
        <v>130563</v>
      </c>
      <c r="C27" s="132">
        <v>1279120</v>
      </c>
      <c r="D27" s="133">
        <v>127459</v>
      </c>
      <c r="E27" s="131">
        <v>7877</v>
      </c>
      <c r="F27" s="132">
        <v>307275</v>
      </c>
      <c r="G27" s="133">
        <v>7877</v>
      </c>
      <c r="H27" s="131">
        <v>12819</v>
      </c>
      <c r="I27" s="132">
        <v>187462</v>
      </c>
      <c r="J27" s="133">
        <v>12819</v>
      </c>
      <c r="K27" s="132">
        <v>109867</v>
      </c>
      <c r="L27" s="132">
        <v>784383</v>
      </c>
      <c r="M27" s="133">
        <v>106763</v>
      </c>
    </row>
    <row r="28" spans="1:14" ht="36" hidden="1" customHeight="1">
      <c r="A28" s="37">
        <v>21</v>
      </c>
      <c r="B28" s="131">
        <f t="shared" ref="B28:D29" si="1">E28+H28+K28</f>
        <v>135426</v>
      </c>
      <c r="C28" s="132">
        <f t="shared" si="1"/>
        <v>1317100</v>
      </c>
      <c r="D28" s="133">
        <f t="shared" si="1"/>
        <v>132912</v>
      </c>
      <c r="E28" s="131">
        <v>7877</v>
      </c>
      <c r="F28" s="132">
        <v>307275</v>
      </c>
      <c r="G28" s="133">
        <v>7877</v>
      </c>
      <c r="H28" s="131">
        <v>12819</v>
      </c>
      <c r="I28" s="132">
        <v>187462</v>
      </c>
      <c r="J28" s="133">
        <v>12819</v>
      </c>
      <c r="K28" s="132">
        <v>114730</v>
      </c>
      <c r="L28" s="132">
        <v>822363</v>
      </c>
      <c r="M28" s="133">
        <v>112216</v>
      </c>
    </row>
    <row r="29" spans="1:14" ht="36" hidden="1" customHeight="1">
      <c r="A29" s="37">
        <v>22</v>
      </c>
      <c r="B29" s="131">
        <f>E29+H29+K29</f>
        <v>136227</v>
      </c>
      <c r="C29" s="132">
        <f t="shared" si="1"/>
        <v>1320994</v>
      </c>
      <c r="D29" s="133">
        <f t="shared" si="1"/>
        <v>133713</v>
      </c>
      <c r="E29" s="131">
        <v>7877</v>
      </c>
      <c r="F29" s="132">
        <v>307275</v>
      </c>
      <c r="G29" s="133">
        <v>7877</v>
      </c>
      <c r="H29" s="131">
        <v>12819</v>
      </c>
      <c r="I29" s="132">
        <v>187462</v>
      </c>
      <c r="J29" s="133">
        <v>12819</v>
      </c>
      <c r="K29" s="132">
        <v>115531</v>
      </c>
      <c r="L29" s="132">
        <v>826257</v>
      </c>
      <c r="M29" s="133">
        <v>113017</v>
      </c>
      <c r="N29" s="38"/>
    </row>
    <row r="30" spans="1:14" ht="36" hidden="1" customHeight="1">
      <c r="A30" s="134">
        <v>23</v>
      </c>
      <c r="B30" s="135">
        <v>136545</v>
      </c>
      <c r="C30" s="136">
        <v>1322779</v>
      </c>
      <c r="D30" s="137">
        <v>133968</v>
      </c>
      <c r="E30" s="135">
        <v>7877</v>
      </c>
      <c r="F30" s="136">
        <v>307275</v>
      </c>
      <c r="G30" s="137">
        <v>7877</v>
      </c>
      <c r="H30" s="135">
        <v>12819</v>
      </c>
      <c r="I30" s="136">
        <v>187462</v>
      </c>
      <c r="J30" s="137">
        <v>12819</v>
      </c>
      <c r="K30" s="136">
        <v>115849</v>
      </c>
      <c r="L30" s="136">
        <v>828042</v>
      </c>
      <c r="M30" s="137">
        <v>113272</v>
      </c>
      <c r="N30" s="38"/>
    </row>
    <row r="31" spans="1:14" ht="36" customHeight="1">
      <c r="A31" s="15" t="s">
        <v>216</v>
      </c>
      <c r="B31" s="138">
        <f t="shared" ref="B31:D40" si="2">E31+H31+K31</f>
        <v>137018</v>
      </c>
      <c r="C31" s="138">
        <f t="shared" si="2"/>
        <v>1328823</v>
      </c>
      <c r="D31" s="139">
        <f t="shared" si="2"/>
        <v>134474</v>
      </c>
      <c r="E31" s="140">
        <v>7877</v>
      </c>
      <c r="F31" s="138">
        <v>307275</v>
      </c>
      <c r="G31" s="139">
        <v>7877</v>
      </c>
      <c r="H31" s="140">
        <v>12786</v>
      </c>
      <c r="I31" s="138">
        <v>187462</v>
      </c>
      <c r="J31" s="139">
        <v>12819</v>
      </c>
      <c r="K31" s="138">
        <v>116355</v>
      </c>
      <c r="L31" s="138">
        <v>834086</v>
      </c>
      <c r="M31" s="139">
        <v>113778</v>
      </c>
      <c r="N31" s="39"/>
    </row>
    <row r="32" spans="1:14" ht="36" customHeight="1">
      <c r="A32" s="37">
        <v>25</v>
      </c>
      <c r="B32" s="141">
        <f t="shared" si="2"/>
        <v>137018</v>
      </c>
      <c r="C32" s="141">
        <f t="shared" si="2"/>
        <v>1328823</v>
      </c>
      <c r="D32" s="142">
        <f t="shared" si="2"/>
        <v>134474</v>
      </c>
      <c r="E32" s="143">
        <v>7877</v>
      </c>
      <c r="F32" s="141">
        <v>307275</v>
      </c>
      <c r="G32" s="142">
        <v>7877</v>
      </c>
      <c r="H32" s="143">
        <v>12786</v>
      </c>
      <c r="I32" s="141">
        <v>187462</v>
      </c>
      <c r="J32" s="142">
        <v>12819</v>
      </c>
      <c r="K32" s="141">
        <v>116355</v>
      </c>
      <c r="L32" s="141">
        <v>834086</v>
      </c>
      <c r="M32" s="142">
        <v>113778</v>
      </c>
    </row>
    <row r="33" spans="1:14" ht="36" customHeight="1">
      <c r="A33" s="37">
        <v>26</v>
      </c>
      <c r="B33" s="141">
        <f t="shared" si="2"/>
        <v>138460</v>
      </c>
      <c r="C33" s="141">
        <f t="shared" si="2"/>
        <v>1406945</v>
      </c>
      <c r="D33" s="142">
        <f t="shared" si="2"/>
        <v>135916</v>
      </c>
      <c r="E33" s="143">
        <v>9330</v>
      </c>
      <c r="F33" s="141">
        <v>372093</v>
      </c>
      <c r="G33" s="142">
        <v>9330</v>
      </c>
      <c r="H33" s="143">
        <v>12786</v>
      </c>
      <c r="I33" s="141">
        <v>187462</v>
      </c>
      <c r="J33" s="142">
        <v>12819</v>
      </c>
      <c r="K33" s="141">
        <v>116344</v>
      </c>
      <c r="L33" s="141">
        <v>847390</v>
      </c>
      <c r="M33" s="142">
        <v>113767</v>
      </c>
    </row>
    <row r="34" spans="1:14" ht="36" customHeight="1">
      <c r="A34" s="37">
        <v>27</v>
      </c>
      <c r="B34" s="141">
        <f t="shared" si="2"/>
        <v>138460</v>
      </c>
      <c r="C34" s="141">
        <f t="shared" si="2"/>
        <v>1406945</v>
      </c>
      <c r="D34" s="142">
        <f t="shared" si="2"/>
        <v>135916</v>
      </c>
      <c r="E34" s="143">
        <v>9330</v>
      </c>
      <c r="F34" s="141">
        <v>372093</v>
      </c>
      <c r="G34" s="142">
        <v>9330</v>
      </c>
      <c r="H34" s="143">
        <v>12786</v>
      </c>
      <c r="I34" s="141">
        <v>187462</v>
      </c>
      <c r="J34" s="142">
        <v>12819</v>
      </c>
      <c r="K34" s="141">
        <v>116344</v>
      </c>
      <c r="L34" s="141">
        <v>847390</v>
      </c>
      <c r="M34" s="142">
        <v>113767</v>
      </c>
      <c r="N34" s="38"/>
    </row>
    <row r="35" spans="1:14" ht="36" customHeight="1">
      <c r="A35" s="37">
        <v>28</v>
      </c>
      <c r="B35" s="141">
        <f t="shared" si="2"/>
        <v>139272</v>
      </c>
      <c r="C35" s="141">
        <f t="shared" si="2"/>
        <v>1411240</v>
      </c>
      <c r="D35" s="142">
        <f t="shared" si="2"/>
        <v>136285</v>
      </c>
      <c r="E35" s="143">
        <v>9330</v>
      </c>
      <c r="F35" s="141">
        <v>372093</v>
      </c>
      <c r="G35" s="142">
        <v>9330</v>
      </c>
      <c r="H35" s="143">
        <v>13229</v>
      </c>
      <c r="I35" s="141">
        <v>187462</v>
      </c>
      <c r="J35" s="142">
        <v>12819</v>
      </c>
      <c r="K35" s="141">
        <v>116713</v>
      </c>
      <c r="L35" s="141">
        <v>851685</v>
      </c>
      <c r="M35" s="142">
        <v>114136</v>
      </c>
      <c r="N35" s="38"/>
    </row>
    <row r="36" spans="1:14" ht="36" customHeight="1">
      <c r="A36" s="37">
        <v>29</v>
      </c>
      <c r="B36" s="141">
        <f t="shared" si="2"/>
        <v>144254</v>
      </c>
      <c r="C36" s="141">
        <f t="shared" si="2"/>
        <v>1468055</v>
      </c>
      <c r="D36" s="142">
        <f t="shared" si="2"/>
        <v>141470</v>
      </c>
      <c r="E36" s="143">
        <v>9330</v>
      </c>
      <c r="F36" s="141">
        <v>372093</v>
      </c>
      <c r="G36" s="142">
        <v>9330</v>
      </c>
      <c r="H36" s="143">
        <v>13229</v>
      </c>
      <c r="I36" s="141">
        <v>187462</v>
      </c>
      <c r="J36" s="142">
        <v>12819</v>
      </c>
      <c r="K36" s="141">
        <v>121695</v>
      </c>
      <c r="L36" s="141">
        <v>908500</v>
      </c>
      <c r="M36" s="142">
        <v>119321</v>
      </c>
      <c r="N36" s="38"/>
    </row>
    <row r="37" spans="1:14" ht="36" customHeight="1">
      <c r="A37" s="37">
        <v>30</v>
      </c>
      <c r="B37" s="141">
        <f t="shared" si="2"/>
        <v>146921</v>
      </c>
      <c r="C37" s="141">
        <f t="shared" si="2"/>
        <v>1557140</v>
      </c>
      <c r="D37" s="142">
        <f t="shared" si="2"/>
        <v>144137</v>
      </c>
      <c r="E37" s="143">
        <v>9330</v>
      </c>
      <c r="F37" s="141">
        <v>372093</v>
      </c>
      <c r="G37" s="142">
        <v>9330</v>
      </c>
      <c r="H37" s="143">
        <v>13229</v>
      </c>
      <c r="I37" s="141">
        <v>187462</v>
      </c>
      <c r="J37" s="142">
        <v>12819</v>
      </c>
      <c r="K37" s="141">
        <v>124362</v>
      </c>
      <c r="L37" s="141">
        <v>997585</v>
      </c>
      <c r="M37" s="142">
        <v>121988</v>
      </c>
      <c r="N37" s="38"/>
    </row>
    <row r="38" spans="1:14" ht="36" customHeight="1">
      <c r="A38" s="37">
        <v>31</v>
      </c>
      <c r="B38" s="143">
        <f t="shared" si="2"/>
        <v>148857</v>
      </c>
      <c r="C38" s="141">
        <f t="shared" si="2"/>
        <v>1576888</v>
      </c>
      <c r="D38" s="142">
        <f t="shared" si="2"/>
        <v>146073</v>
      </c>
      <c r="E38" s="143">
        <v>9330</v>
      </c>
      <c r="F38" s="141">
        <v>372093</v>
      </c>
      <c r="G38" s="142">
        <v>9330</v>
      </c>
      <c r="H38" s="143">
        <v>13229</v>
      </c>
      <c r="I38" s="141">
        <v>187462</v>
      </c>
      <c r="J38" s="142">
        <v>12819</v>
      </c>
      <c r="K38" s="141">
        <v>126298</v>
      </c>
      <c r="L38" s="141">
        <v>1017333</v>
      </c>
      <c r="M38" s="142">
        <v>123924</v>
      </c>
      <c r="N38" s="38"/>
    </row>
    <row r="39" spans="1:14" ht="36" customHeight="1">
      <c r="A39" s="37" t="s">
        <v>215</v>
      </c>
      <c r="B39" s="143">
        <f t="shared" si="2"/>
        <v>148873</v>
      </c>
      <c r="C39" s="141">
        <f t="shared" si="2"/>
        <v>1577199</v>
      </c>
      <c r="D39" s="142">
        <f t="shared" si="2"/>
        <v>146089</v>
      </c>
      <c r="E39" s="143">
        <v>9330</v>
      </c>
      <c r="F39" s="141">
        <v>372093</v>
      </c>
      <c r="G39" s="142">
        <v>9330</v>
      </c>
      <c r="H39" s="143">
        <v>13245</v>
      </c>
      <c r="I39" s="141">
        <v>187773</v>
      </c>
      <c r="J39" s="142">
        <v>12835</v>
      </c>
      <c r="K39" s="141">
        <v>126298</v>
      </c>
      <c r="L39" s="141">
        <v>1017333</v>
      </c>
      <c r="M39" s="142">
        <v>123924</v>
      </c>
      <c r="N39" s="38"/>
    </row>
    <row r="40" spans="1:14" ht="36" customHeight="1">
      <c r="A40" s="134">
        <v>3</v>
      </c>
      <c r="B40" s="144">
        <f t="shared" si="2"/>
        <v>148999</v>
      </c>
      <c r="C40" s="145">
        <f t="shared" si="2"/>
        <v>1577925</v>
      </c>
      <c r="D40" s="146">
        <f t="shared" si="2"/>
        <v>146215</v>
      </c>
      <c r="E40" s="144">
        <v>9330</v>
      </c>
      <c r="F40" s="145">
        <v>372093</v>
      </c>
      <c r="G40" s="146">
        <v>9330</v>
      </c>
      <c r="H40" s="144">
        <v>13245</v>
      </c>
      <c r="I40" s="145">
        <v>187773</v>
      </c>
      <c r="J40" s="146">
        <v>12835</v>
      </c>
      <c r="K40" s="145">
        <v>126424</v>
      </c>
      <c r="L40" s="145">
        <v>1018059</v>
      </c>
      <c r="M40" s="146">
        <v>124050</v>
      </c>
      <c r="N40" s="38"/>
    </row>
    <row r="41" spans="1:14" ht="36" hidden="1" customHeight="1">
      <c r="A41" s="37">
        <v>4</v>
      </c>
      <c r="B41" s="40" t="s">
        <v>81</v>
      </c>
      <c r="C41" s="40" t="s">
        <v>81</v>
      </c>
      <c r="D41" s="41" t="s">
        <v>81</v>
      </c>
      <c r="E41" s="42">
        <v>9330</v>
      </c>
      <c r="F41" s="40">
        <v>372093</v>
      </c>
      <c r="G41" s="41">
        <v>9330</v>
      </c>
      <c r="H41" s="42" t="s">
        <v>212</v>
      </c>
      <c r="I41" s="40" t="s">
        <v>213</v>
      </c>
      <c r="J41" s="41" t="s">
        <v>213</v>
      </c>
      <c r="K41" s="40">
        <v>128236</v>
      </c>
      <c r="L41" s="40">
        <v>1034865</v>
      </c>
      <c r="M41" s="41">
        <v>125862</v>
      </c>
      <c r="N41" s="38"/>
    </row>
    <row r="42" spans="1:14" ht="36" hidden="1" customHeight="1">
      <c r="A42" s="134">
        <v>5</v>
      </c>
      <c r="B42" s="40" t="s">
        <v>81</v>
      </c>
      <c r="C42" s="40" t="s">
        <v>81</v>
      </c>
      <c r="D42" s="41" t="s">
        <v>81</v>
      </c>
      <c r="E42" s="42">
        <v>9330</v>
      </c>
      <c r="F42" s="40">
        <v>372093</v>
      </c>
      <c r="G42" s="41">
        <v>9330</v>
      </c>
      <c r="H42" s="42" t="s">
        <v>212</v>
      </c>
      <c r="I42" s="40" t="s">
        <v>212</v>
      </c>
      <c r="J42" s="41" t="s">
        <v>212</v>
      </c>
      <c r="K42" s="40">
        <v>130134</v>
      </c>
      <c r="L42" s="40">
        <v>1040413</v>
      </c>
      <c r="M42" s="41">
        <v>126957</v>
      </c>
      <c r="N42" s="39"/>
    </row>
    <row r="43" spans="1:14" ht="18.75" customHeight="1">
      <c r="L43" s="7"/>
      <c r="M43" s="7" t="s">
        <v>16</v>
      </c>
    </row>
    <row r="44" spans="1:14">
      <c r="M44" s="7" t="s">
        <v>214</v>
      </c>
    </row>
  </sheetData>
  <phoneticPr fontId="4"/>
  <printOptions horizontalCentered="1" verticalCentered="1"/>
  <pageMargins left="0.78740157480314965" right="0.59055118110236227" top="0.59055118110236227" bottom="0.59055118110236227" header="0" footer="0"/>
  <pageSetup paperSize="9" scale="92" orientation="landscape" verticalDpi="4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0"/>
  <sheetViews>
    <sheetView showGridLines="0" view="pageBreakPreview" topLeftCell="A7" zoomScale="70" zoomScaleNormal="70" zoomScaleSheetLayoutView="70" workbookViewId="0">
      <selection activeCell="G11" sqref="G11"/>
    </sheetView>
  </sheetViews>
  <sheetFormatPr defaultRowHeight="12"/>
  <cols>
    <col min="1" max="1" width="4.25" style="147" customWidth="1"/>
    <col min="2" max="2" width="11.75" style="147" customWidth="1"/>
    <col min="3" max="3" width="10.75" style="147" customWidth="1"/>
    <col min="4" max="5" width="7.5" style="147" customWidth="1"/>
    <col min="6" max="6" width="8.875" style="147" customWidth="1"/>
    <col min="7" max="9" width="7.5" style="147" customWidth="1"/>
    <col min="10" max="10" width="7.5" style="147" hidden="1" customWidth="1"/>
    <col min="11" max="11" width="2.75" style="147" customWidth="1"/>
    <col min="12" max="12" width="9" style="184"/>
    <col min="13" max="13" width="4.5" style="184" customWidth="1"/>
    <col min="14" max="14" width="6.875" style="184" customWidth="1"/>
    <col min="15" max="17" width="9" style="184"/>
    <col min="18" max="18" width="6.875" style="184" customWidth="1"/>
    <col min="19" max="19" width="2.5" style="147" customWidth="1"/>
    <col min="20" max="16384" width="9" style="147"/>
  </cols>
  <sheetData>
    <row r="1" spans="1:20" ht="22.5" customHeight="1">
      <c r="A1" s="277" t="s">
        <v>217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</row>
    <row r="2" spans="1:20" ht="11.25" customHeight="1">
      <c r="A2" s="148"/>
      <c r="B2" s="148"/>
      <c r="C2" s="148"/>
      <c r="D2" s="148"/>
      <c r="E2" s="148"/>
      <c r="F2" s="148"/>
      <c r="G2" s="148"/>
      <c r="H2" s="148"/>
      <c r="I2" s="148"/>
      <c r="J2" s="148"/>
      <c r="K2" s="149"/>
      <c r="L2" s="150"/>
      <c r="M2" s="150"/>
      <c r="N2" s="150"/>
      <c r="O2" s="150"/>
      <c r="P2" s="150"/>
      <c r="Q2" s="150"/>
      <c r="R2" s="150"/>
      <c r="S2" s="149"/>
    </row>
    <row r="3" spans="1:20" ht="21" customHeight="1">
      <c r="A3" s="149"/>
      <c r="B3" s="151"/>
      <c r="C3" s="151"/>
      <c r="D3" s="149"/>
      <c r="E3" s="149"/>
      <c r="F3" s="149"/>
      <c r="G3" s="149"/>
      <c r="H3" s="149"/>
      <c r="I3" s="149"/>
      <c r="J3" s="152" t="s">
        <v>218</v>
      </c>
      <c r="K3" s="149"/>
      <c r="L3" s="150"/>
      <c r="M3" s="150"/>
      <c r="N3" s="150"/>
      <c r="O3" s="150"/>
      <c r="P3" s="150"/>
      <c r="Q3" s="150"/>
      <c r="R3" s="150"/>
      <c r="S3" s="149"/>
    </row>
    <row r="4" spans="1:20" ht="21" customHeight="1">
      <c r="A4" s="274" t="s">
        <v>219</v>
      </c>
      <c r="B4" s="274" t="s">
        <v>220</v>
      </c>
      <c r="C4" s="274" t="s">
        <v>221</v>
      </c>
      <c r="D4" s="275" t="s">
        <v>222</v>
      </c>
      <c r="E4" s="275"/>
      <c r="F4" s="275"/>
      <c r="G4" s="275"/>
      <c r="H4" s="275"/>
      <c r="I4" s="276"/>
      <c r="J4" s="153" t="s">
        <v>223</v>
      </c>
      <c r="K4" s="149"/>
      <c r="L4" s="150"/>
      <c r="M4" s="150"/>
      <c r="N4" s="150"/>
      <c r="O4" s="150"/>
      <c r="P4" s="150"/>
      <c r="Q4" s="150"/>
      <c r="R4" s="150"/>
      <c r="S4" s="149"/>
    </row>
    <row r="5" spans="1:20" ht="21" customHeight="1">
      <c r="A5" s="274"/>
      <c r="B5" s="274"/>
      <c r="C5" s="274"/>
      <c r="D5" s="154" t="s">
        <v>224</v>
      </c>
      <c r="E5" s="154" t="s">
        <v>225</v>
      </c>
      <c r="F5" s="154" t="s">
        <v>226</v>
      </c>
      <c r="G5" s="154" t="s">
        <v>227</v>
      </c>
      <c r="H5" s="155" t="s">
        <v>228</v>
      </c>
      <c r="I5" s="155" t="s">
        <v>229</v>
      </c>
      <c r="J5" s="156" t="s">
        <v>230</v>
      </c>
      <c r="K5" s="149"/>
      <c r="L5" s="150"/>
      <c r="M5" s="157"/>
      <c r="N5" s="157"/>
      <c r="O5" s="150"/>
      <c r="P5" s="150"/>
      <c r="Q5" s="150"/>
      <c r="R5" s="150"/>
      <c r="S5" s="149"/>
    </row>
    <row r="6" spans="1:20" ht="21" customHeight="1">
      <c r="A6" s="154">
        <v>1</v>
      </c>
      <c r="B6" s="154" t="s">
        <v>231</v>
      </c>
      <c r="C6" s="158" t="s">
        <v>232</v>
      </c>
      <c r="D6" s="159">
        <v>16566</v>
      </c>
      <c r="E6" s="159">
        <v>16337</v>
      </c>
      <c r="F6" s="159">
        <v>16811</v>
      </c>
      <c r="G6" s="159">
        <v>15855</v>
      </c>
      <c r="H6" s="159">
        <v>20681</v>
      </c>
      <c r="I6" s="160">
        <v>26885</v>
      </c>
      <c r="J6" s="161" t="s">
        <v>233</v>
      </c>
      <c r="K6" s="162"/>
      <c r="L6" s="150"/>
      <c r="M6" s="163"/>
      <c r="N6" s="163"/>
      <c r="O6" s="150"/>
      <c r="P6" s="150"/>
      <c r="Q6" s="150"/>
      <c r="R6" s="150"/>
      <c r="S6" s="149"/>
    </row>
    <row r="7" spans="1:20" ht="21" customHeight="1">
      <c r="A7" s="154">
        <v>2</v>
      </c>
      <c r="B7" s="154" t="s">
        <v>231</v>
      </c>
      <c r="C7" s="158" t="s">
        <v>234</v>
      </c>
      <c r="D7" s="164">
        <v>19147</v>
      </c>
      <c r="E7" s="164">
        <v>18374</v>
      </c>
      <c r="F7" s="164">
        <v>18759</v>
      </c>
      <c r="G7" s="164">
        <v>15403</v>
      </c>
      <c r="H7" s="164">
        <v>19054</v>
      </c>
      <c r="I7" s="165">
        <v>25723</v>
      </c>
      <c r="J7" s="166" t="s">
        <v>233</v>
      </c>
      <c r="K7" s="149"/>
      <c r="L7" s="150"/>
      <c r="M7" s="157"/>
      <c r="N7" s="157"/>
      <c r="O7" s="150"/>
      <c r="P7" s="150"/>
      <c r="Q7" s="150"/>
      <c r="R7" s="150"/>
      <c r="S7" s="149"/>
    </row>
    <row r="8" spans="1:20" ht="21" customHeight="1">
      <c r="A8" s="154">
        <v>3</v>
      </c>
      <c r="B8" s="154" t="s">
        <v>231</v>
      </c>
      <c r="C8" s="158" t="s">
        <v>235</v>
      </c>
      <c r="D8" s="164">
        <v>37925</v>
      </c>
      <c r="E8" s="164">
        <v>39826</v>
      </c>
      <c r="F8" s="164">
        <v>36558</v>
      </c>
      <c r="G8" s="164" t="s">
        <v>81</v>
      </c>
      <c r="H8" s="132" t="s">
        <v>81</v>
      </c>
      <c r="I8" s="133"/>
      <c r="J8" s="166" t="s">
        <v>233</v>
      </c>
      <c r="K8" s="149"/>
      <c r="L8" s="150"/>
      <c r="M8" s="163"/>
      <c r="N8" s="163"/>
      <c r="O8" s="150"/>
      <c r="P8" s="150"/>
      <c r="Q8" s="150"/>
      <c r="R8" s="150"/>
      <c r="S8" s="149"/>
    </row>
    <row r="9" spans="1:20" ht="21" customHeight="1">
      <c r="A9" s="154">
        <v>4</v>
      </c>
      <c r="B9" s="154" t="s">
        <v>231</v>
      </c>
      <c r="C9" s="158" t="s">
        <v>236</v>
      </c>
      <c r="D9" s="132" t="s">
        <v>81</v>
      </c>
      <c r="E9" s="132" t="s">
        <v>81</v>
      </c>
      <c r="F9" s="132">
        <v>11261</v>
      </c>
      <c r="G9" s="164">
        <v>16706</v>
      </c>
      <c r="H9" s="164">
        <v>12868</v>
      </c>
      <c r="I9" s="165">
        <v>17372</v>
      </c>
      <c r="J9" s="166" t="s">
        <v>233</v>
      </c>
      <c r="K9" s="149"/>
      <c r="L9" s="150"/>
      <c r="M9" s="163"/>
      <c r="N9" s="163"/>
      <c r="O9" s="150"/>
      <c r="P9" s="150"/>
      <c r="Q9" s="150"/>
      <c r="R9" s="150"/>
      <c r="S9" s="149"/>
    </row>
    <row r="10" spans="1:20" ht="21" customHeight="1">
      <c r="A10" s="154">
        <v>5</v>
      </c>
      <c r="B10" s="154" t="s">
        <v>237</v>
      </c>
      <c r="C10" s="158" t="s">
        <v>238</v>
      </c>
      <c r="D10" s="164">
        <v>15403</v>
      </c>
      <c r="E10" s="164">
        <v>12699</v>
      </c>
      <c r="F10" s="164">
        <v>10744</v>
      </c>
      <c r="G10" s="164">
        <v>14491</v>
      </c>
      <c r="H10" s="164">
        <v>11158</v>
      </c>
      <c r="I10" s="165">
        <v>14948</v>
      </c>
      <c r="J10" s="166" t="s">
        <v>233</v>
      </c>
      <c r="K10" s="149"/>
      <c r="L10" s="150"/>
      <c r="M10" s="157"/>
      <c r="N10" s="157"/>
      <c r="O10" s="150"/>
      <c r="P10" s="150"/>
      <c r="Q10" s="150"/>
      <c r="R10" s="150"/>
      <c r="S10" s="149"/>
    </row>
    <row r="11" spans="1:20" ht="21" customHeight="1">
      <c r="A11" s="154">
        <v>6</v>
      </c>
      <c r="B11" s="154" t="s">
        <v>237</v>
      </c>
      <c r="C11" s="158" t="s">
        <v>239</v>
      </c>
      <c r="D11" s="164">
        <v>2945</v>
      </c>
      <c r="E11" s="164">
        <v>3492</v>
      </c>
      <c r="F11" s="164">
        <v>3804</v>
      </c>
      <c r="G11" s="164" t="s">
        <v>81</v>
      </c>
      <c r="H11" s="132" t="s">
        <v>81</v>
      </c>
      <c r="I11" s="133">
        <v>5126</v>
      </c>
      <c r="J11" s="166" t="s">
        <v>233</v>
      </c>
      <c r="K11" s="149"/>
      <c r="L11" s="150"/>
      <c r="M11" s="163"/>
      <c r="N11" s="163"/>
      <c r="O11" s="150"/>
      <c r="P11" s="150"/>
      <c r="Q11" s="150"/>
      <c r="R11" s="150"/>
      <c r="S11" s="149"/>
    </row>
    <row r="12" spans="1:20" ht="21" customHeight="1">
      <c r="A12" s="154">
        <v>7</v>
      </c>
      <c r="B12" s="154" t="s">
        <v>240</v>
      </c>
      <c r="C12" s="158" t="s">
        <v>241</v>
      </c>
      <c r="D12" s="164">
        <v>6327</v>
      </c>
      <c r="E12" s="164">
        <v>5735</v>
      </c>
      <c r="F12" s="164">
        <v>7356</v>
      </c>
      <c r="G12" s="164">
        <v>6588</v>
      </c>
      <c r="H12" s="164">
        <v>5920</v>
      </c>
      <c r="I12" s="165">
        <v>7578</v>
      </c>
      <c r="J12" s="166" t="s">
        <v>233</v>
      </c>
      <c r="K12" s="149"/>
      <c r="L12" s="150"/>
      <c r="M12" s="157"/>
      <c r="N12" s="157"/>
      <c r="O12" s="150"/>
      <c r="P12" s="150"/>
      <c r="Q12" s="150"/>
      <c r="R12" s="150"/>
      <c r="S12" s="149"/>
    </row>
    <row r="13" spans="1:20" ht="21" customHeight="1">
      <c r="A13" s="154">
        <v>8</v>
      </c>
      <c r="B13" s="154" t="s">
        <v>242</v>
      </c>
      <c r="C13" s="158" t="s">
        <v>243</v>
      </c>
      <c r="D13" s="164">
        <v>3182</v>
      </c>
      <c r="E13" s="164">
        <v>3523</v>
      </c>
      <c r="F13" s="164">
        <v>3277</v>
      </c>
      <c r="G13" s="164">
        <v>8444</v>
      </c>
      <c r="H13" s="167">
        <v>9690</v>
      </c>
      <c r="I13" s="168">
        <v>12694</v>
      </c>
      <c r="J13" s="166" t="s">
        <v>233</v>
      </c>
      <c r="K13" s="149"/>
      <c r="L13" s="150"/>
      <c r="M13" s="163"/>
      <c r="N13" s="163"/>
      <c r="O13" s="150"/>
      <c r="P13" s="150"/>
      <c r="Q13" s="150"/>
      <c r="R13" s="150"/>
      <c r="S13" s="149"/>
    </row>
    <row r="14" spans="1:20" ht="21" hidden="1" customHeight="1">
      <c r="A14" s="154">
        <v>9</v>
      </c>
      <c r="B14" s="154" t="s">
        <v>242</v>
      </c>
      <c r="C14" s="158" t="s">
        <v>244</v>
      </c>
      <c r="D14" s="136" t="s">
        <v>233</v>
      </c>
      <c r="E14" s="136" t="s">
        <v>233</v>
      </c>
      <c r="F14" s="136" t="s">
        <v>233</v>
      </c>
      <c r="G14" s="136" t="s">
        <v>233</v>
      </c>
      <c r="H14" s="136"/>
      <c r="I14" s="169">
        <v>8444</v>
      </c>
      <c r="J14" s="170" t="s">
        <v>233</v>
      </c>
      <c r="K14" s="149"/>
      <c r="L14" s="150"/>
      <c r="M14" s="163"/>
      <c r="N14" s="163"/>
      <c r="O14" s="150"/>
      <c r="P14" s="150"/>
      <c r="Q14" s="150"/>
      <c r="R14" s="150"/>
      <c r="S14" s="149"/>
    </row>
    <row r="15" spans="1:20" ht="21" customHeight="1">
      <c r="A15" s="274" t="s">
        <v>219</v>
      </c>
      <c r="B15" s="274" t="s">
        <v>220</v>
      </c>
      <c r="C15" s="274" t="s">
        <v>221</v>
      </c>
      <c r="D15" s="275" t="s">
        <v>245</v>
      </c>
      <c r="E15" s="275"/>
      <c r="F15" s="275"/>
      <c r="G15" s="275"/>
      <c r="H15" s="275"/>
      <c r="I15" s="276"/>
      <c r="J15" s="171" t="s">
        <v>223</v>
      </c>
      <c r="K15" s="149"/>
      <c r="L15" s="150"/>
      <c r="M15" s="157"/>
      <c r="N15" s="157"/>
      <c r="O15" s="150"/>
      <c r="P15" s="150"/>
      <c r="Q15" s="150"/>
      <c r="R15" s="150"/>
      <c r="S15" s="149"/>
    </row>
    <row r="16" spans="1:20" ht="21" customHeight="1">
      <c r="A16" s="274"/>
      <c r="B16" s="274"/>
      <c r="C16" s="274"/>
      <c r="D16" s="154" t="s">
        <v>224</v>
      </c>
      <c r="E16" s="154" t="s">
        <v>225</v>
      </c>
      <c r="F16" s="154" t="s">
        <v>226</v>
      </c>
      <c r="G16" s="154" t="s">
        <v>227</v>
      </c>
      <c r="H16" s="155" t="s">
        <v>228</v>
      </c>
      <c r="I16" s="155" t="s">
        <v>246</v>
      </c>
      <c r="J16" s="156" t="s">
        <v>247</v>
      </c>
      <c r="K16" s="149"/>
      <c r="L16" s="150"/>
      <c r="M16" s="163"/>
      <c r="N16" s="163"/>
      <c r="O16" s="150"/>
      <c r="P16" s="150"/>
      <c r="Q16" s="150"/>
      <c r="R16" s="150"/>
      <c r="S16" s="149"/>
    </row>
    <row r="17" spans="1:19" ht="21" customHeight="1">
      <c r="A17" s="154">
        <v>1</v>
      </c>
      <c r="B17" s="154" t="s">
        <v>231</v>
      </c>
      <c r="C17" s="158" t="s">
        <v>232</v>
      </c>
      <c r="D17" s="159">
        <v>16000</v>
      </c>
      <c r="E17" s="159">
        <v>14646</v>
      </c>
      <c r="F17" s="159">
        <v>15675</v>
      </c>
      <c r="G17" s="159" t="s">
        <v>81</v>
      </c>
      <c r="H17" s="172" t="s">
        <v>81</v>
      </c>
      <c r="I17" s="173" t="s">
        <v>248</v>
      </c>
      <c r="J17" s="174" t="s">
        <v>250</v>
      </c>
      <c r="K17" s="149"/>
      <c r="L17" s="150"/>
      <c r="M17" s="157"/>
      <c r="N17" s="157"/>
      <c r="O17" s="150"/>
      <c r="P17" s="150"/>
      <c r="Q17" s="150"/>
      <c r="R17" s="150"/>
      <c r="S17" s="149"/>
    </row>
    <row r="18" spans="1:19" ht="21" customHeight="1">
      <c r="A18" s="154">
        <v>2</v>
      </c>
      <c r="B18" s="154" t="s">
        <v>231</v>
      </c>
      <c r="C18" s="158" t="s">
        <v>234</v>
      </c>
      <c r="D18" s="164">
        <v>17867</v>
      </c>
      <c r="E18" s="164">
        <v>16449</v>
      </c>
      <c r="F18" s="164">
        <v>17011</v>
      </c>
      <c r="G18" s="164" t="s">
        <v>81</v>
      </c>
      <c r="H18" s="172" t="s">
        <v>81</v>
      </c>
      <c r="I18" s="175" t="s">
        <v>249</v>
      </c>
      <c r="J18" s="176" t="s">
        <v>250</v>
      </c>
      <c r="K18" s="149"/>
      <c r="L18" s="150"/>
      <c r="M18" s="163"/>
      <c r="N18" s="163"/>
      <c r="O18" s="150"/>
      <c r="P18" s="150"/>
      <c r="Q18" s="150"/>
      <c r="R18" s="150"/>
      <c r="S18" s="149"/>
    </row>
    <row r="19" spans="1:19" ht="21" customHeight="1">
      <c r="A19" s="154">
        <v>3</v>
      </c>
      <c r="B19" s="154" t="s">
        <v>231</v>
      </c>
      <c r="C19" s="158" t="s">
        <v>235</v>
      </c>
      <c r="D19" s="164">
        <v>30446</v>
      </c>
      <c r="E19" s="164">
        <v>31412</v>
      </c>
      <c r="F19" s="164">
        <v>30726</v>
      </c>
      <c r="G19" s="164" t="s">
        <v>81</v>
      </c>
      <c r="H19" s="172" t="s">
        <v>81</v>
      </c>
      <c r="I19" s="175" t="s">
        <v>248</v>
      </c>
      <c r="J19" s="176" t="s">
        <v>250</v>
      </c>
      <c r="K19" s="149"/>
      <c r="L19" s="150"/>
      <c r="M19" s="150"/>
      <c r="N19" s="157"/>
      <c r="O19" s="150"/>
      <c r="P19" s="150"/>
      <c r="Q19" s="150"/>
      <c r="R19" s="150"/>
      <c r="S19" s="149"/>
    </row>
    <row r="20" spans="1:19" ht="21" customHeight="1">
      <c r="A20" s="154">
        <v>4</v>
      </c>
      <c r="B20" s="154" t="s">
        <v>231</v>
      </c>
      <c r="C20" s="158" t="s">
        <v>236</v>
      </c>
      <c r="D20" s="132" t="s">
        <v>81</v>
      </c>
      <c r="E20" s="132" t="s">
        <v>81</v>
      </c>
      <c r="F20" s="132">
        <v>9238</v>
      </c>
      <c r="G20" s="164" t="s">
        <v>81</v>
      </c>
      <c r="H20" s="172" t="s">
        <v>81</v>
      </c>
      <c r="I20" s="175" t="s">
        <v>249</v>
      </c>
      <c r="J20" s="176" t="s">
        <v>250</v>
      </c>
      <c r="K20" s="149"/>
      <c r="L20" s="150"/>
      <c r="M20" s="150"/>
      <c r="N20" s="157"/>
      <c r="O20" s="150"/>
      <c r="P20" s="150"/>
      <c r="Q20" s="150"/>
      <c r="R20" s="150"/>
      <c r="S20" s="149"/>
    </row>
    <row r="21" spans="1:19" ht="21" customHeight="1">
      <c r="A21" s="154">
        <v>5</v>
      </c>
      <c r="B21" s="154" t="s">
        <v>237</v>
      </c>
      <c r="C21" s="158" t="s">
        <v>238</v>
      </c>
      <c r="D21" s="164">
        <v>13238</v>
      </c>
      <c r="E21" s="164">
        <v>11186</v>
      </c>
      <c r="F21" s="164">
        <v>8936</v>
      </c>
      <c r="G21" s="164" t="s">
        <v>81</v>
      </c>
      <c r="H21" s="172" t="s">
        <v>81</v>
      </c>
      <c r="I21" s="175" t="s">
        <v>249</v>
      </c>
      <c r="J21" s="176" t="s">
        <v>250</v>
      </c>
      <c r="K21" s="149"/>
      <c r="L21" s="172"/>
      <c r="M21" s="278"/>
      <c r="N21" s="278"/>
      <c r="O21" s="278"/>
      <c r="P21" s="278"/>
      <c r="Q21" s="278"/>
      <c r="R21" s="278"/>
      <c r="S21" s="149"/>
    </row>
    <row r="22" spans="1:19" ht="21" customHeight="1">
      <c r="A22" s="154">
        <v>6</v>
      </c>
      <c r="B22" s="154" t="s">
        <v>237</v>
      </c>
      <c r="C22" s="158" t="s">
        <v>239</v>
      </c>
      <c r="D22" s="164">
        <v>3007</v>
      </c>
      <c r="E22" s="164">
        <v>3459</v>
      </c>
      <c r="F22" s="164">
        <v>3431</v>
      </c>
      <c r="G22" s="164" t="s">
        <v>81</v>
      </c>
      <c r="H22" s="172" t="s">
        <v>81</v>
      </c>
      <c r="I22" s="175" t="s">
        <v>249</v>
      </c>
      <c r="J22" s="176" t="s">
        <v>251</v>
      </c>
      <c r="K22" s="149"/>
      <c r="L22" s="177"/>
      <c r="M22" s="279"/>
      <c r="N22" s="279"/>
      <c r="O22" s="279"/>
      <c r="P22" s="279"/>
      <c r="Q22" s="279"/>
      <c r="R22" s="279"/>
      <c r="S22" s="149"/>
    </row>
    <row r="23" spans="1:19" ht="21" customHeight="1">
      <c r="A23" s="154">
        <v>7</v>
      </c>
      <c r="B23" s="154" t="s">
        <v>240</v>
      </c>
      <c r="C23" s="158" t="s">
        <v>241</v>
      </c>
      <c r="D23" s="164">
        <v>4579</v>
      </c>
      <c r="E23" s="164">
        <v>4679</v>
      </c>
      <c r="F23" s="164">
        <v>4640</v>
      </c>
      <c r="G23" s="164" t="s">
        <v>81</v>
      </c>
      <c r="H23" s="172" t="s">
        <v>81</v>
      </c>
      <c r="I23" s="175" t="s">
        <v>233</v>
      </c>
      <c r="J23" s="176" t="s">
        <v>251</v>
      </c>
      <c r="K23" s="149"/>
      <c r="L23" s="177"/>
      <c r="M23" s="279"/>
      <c r="N23" s="279"/>
      <c r="O23" s="279"/>
      <c r="P23" s="279"/>
      <c r="Q23" s="279"/>
      <c r="R23" s="279"/>
      <c r="S23" s="149"/>
    </row>
    <row r="24" spans="1:19" ht="21" customHeight="1">
      <c r="A24" s="154">
        <v>8</v>
      </c>
      <c r="B24" s="154" t="s">
        <v>242</v>
      </c>
      <c r="C24" s="158" t="s">
        <v>243</v>
      </c>
      <c r="D24" s="178">
        <v>2148</v>
      </c>
      <c r="E24" s="178">
        <v>2669</v>
      </c>
      <c r="F24" s="178">
        <v>2647</v>
      </c>
      <c r="G24" s="178" t="s">
        <v>81</v>
      </c>
      <c r="H24" s="179" t="s">
        <v>81</v>
      </c>
      <c r="I24" s="180" t="s">
        <v>249</v>
      </c>
      <c r="J24" s="181" t="s">
        <v>250</v>
      </c>
      <c r="K24" s="149"/>
      <c r="L24" s="177"/>
      <c r="M24" s="279"/>
      <c r="N24" s="279"/>
      <c r="O24" s="279"/>
      <c r="P24" s="279"/>
      <c r="Q24" s="279"/>
      <c r="R24" s="279"/>
      <c r="S24" s="149"/>
    </row>
    <row r="25" spans="1:19" ht="21" customHeight="1">
      <c r="A25" s="149"/>
      <c r="B25" s="149"/>
      <c r="C25" s="280" t="s">
        <v>252</v>
      </c>
      <c r="D25" s="280"/>
      <c r="E25" s="280"/>
      <c r="F25" s="280"/>
      <c r="G25" s="280"/>
      <c r="H25" s="280"/>
      <c r="I25" s="280"/>
      <c r="J25" s="280"/>
      <c r="K25" s="149"/>
      <c r="L25" s="177"/>
      <c r="M25" s="279"/>
      <c r="N25" s="279"/>
      <c r="O25" s="279"/>
      <c r="P25" s="279"/>
      <c r="Q25" s="279"/>
      <c r="R25" s="279"/>
      <c r="S25" s="149"/>
    </row>
    <row r="26" spans="1:19">
      <c r="A26" s="149"/>
      <c r="B26" s="149"/>
      <c r="C26" s="149"/>
      <c r="D26" s="149"/>
      <c r="E26" s="149"/>
      <c r="F26" s="149"/>
      <c r="G26" s="149"/>
      <c r="H26" s="149"/>
      <c r="I26" s="149"/>
      <c r="J26" s="149"/>
      <c r="K26" s="149"/>
      <c r="L26" s="150"/>
      <c r="M26" s="150"/>
      <c r="N26" s="150"/>
      <c r="O26" s="150"/>
      <c r="P26" s="150"/>
      <c r="Q26" s="150"/>
      <c r="R26" s="150"/>
      <c r="S26" s="149"/>
    </row>
    <row r="27" spans="1:19">
      <c r="J27" s="182"/>
      <c r="K27" s="149"/>
      <c r="L27" s="183"/>
      <c r="M27" s="150"/>
      <c r="N27" s="150"/>
      <c r="O27" s="150"/>
      <c r="P27" s="150"/>
      <c r="Q27" s="150"/>
      <c r="R27" s="150"/>
    </row>
    <row r="28" spans="1:19">
      <c r="J28" s="182"/>
      <c r="K28" s="149"/>
      <c r="L28" s="150"/>
      <c r="M28" s="150"/>
      <c r="N28" s="150"/>
      <c r="O28" s="150"/>
      <c r="P28" s="150"/>
      <c r="Q28" s="150"/>
      <c r="R28" s="150"/>
    </row>
    <row r="29" spans="1:19">
      <c r="J29" s="182" t="s">
        <v>253</v>
      </c>
      <c r="K29" s="149"/>
      <c r="L29" s="150"/>
      <c r="M29" s="150"/>
      <c r="N29" s="150"/>
      <c r="O29" s="150"/>
      <c r="P29" s="150"/>
      <c r="Q29" s="150"/>
      <c r="R29" s="150"/>
    </row>
    <row r="30" spans="1:19">
      <c r="J30" s="182"/>
      <c r="K30" s="149"/>
      <c r="L30" s="150"/>
      <c r="M30" s="150"/>
      <c r="N30" s="150"/>
      <c r="O30" s="150"/>
      <c r="P30" s="150"/>
      <c r="Q30" s="150"/>
      <c r="R30" s="150"/>
    </row>
  </sheetData>
  <mergeCells count="15">
    <mergeCell ref="M21:R21"/>
    <mergeCell ref="M22:R22"/>
    <mergeCell ref="M23:R23"/>
    <mergeCell ref="M24:R24"/>
    <mergeCell ref="C25:J25"/>
    <mergeCell ref="M25:R25"/>
    <mergeCell ref="A15:A16"/>
    <mergeCell ref="B15:B16"/>
    <mergeCell ref="C15:C16"/>
    <mergeCell ref="D15:I15"/>
    <mergeCell ref="A1:T1"/>
    <mergeCell ref="A4:A5"/>
    <mergeCell ref="B4:B5"/>
    <mergeCell ref="C4:C5"/>
    <mergeCell ref="D4:I4"/>
  </mergeCells>
  <phoneticPr fontId="4"/>
  <printOptions verticalCentered="1"/>
  <pageMargins left="0.78740157480314965" right="0.59055118110236227" top="0.59055118110236227" bottom="0.59055118110236227" header="0" footer="0"/>
  <pageSetup paperSize="9" scale="94" orientation="landscape" verticalDpi="4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"/>
  <sheetViews>
    <sheetView view="pageBreakPreview" topLeftCell="A23" zoomScaleNormal="100" zoomScaleSheetLayoutView="100" workbookViewId="0">
      <selection activeCell="H47" sqref="H47"/>
    </sheetView>
  </sheetViews>
  <sheetFormatPr defaultRowHeight="12"/>
  <cols>
    <col min="1" max="1" width="30.375" style="43" customWidth="1"/>
    <col min="2" max="5" width="15.125" style="43" customWidth="1"/>
    <col min="6" max="16384" width="9" style="43"/>
  </cols>
  <sheetData>
    <row r="1" spans="1:9" ht="17.25" hidden="1" customHeight="1">
      <c r="A1" s="43" t="s">
        <v>17</v>
      </c>
    </row>
    <row r="2" spans="1:9" ht="17.25">
      <c r="A2" s="44" t="s">
        <v>18</v>
      </c>
      <c r="B2" s="45"/>
      <c r="C2" s="46"/>
      <c r="D2" s="46"/>
      <c r="E2" s="46"/>
      <c r="F2" s="46"/>
    </row>
    <row r="3" spans="1:9" ht="18" customHeight="1">
      <c r="A3" s="46"/>
      <c r="B3" s="45"/>
      <c r="C3" s="46"/>
      <c r="D3" s="46"/>
      <c r="E3" s="46"/>
      <c r="F3" s="46"/>
    </row>
    <row r="4" spans="1:9" ht="17.25">
      <c r="A4" s="47" t="s">
        <v>19</v>
      </c>
      <c r="B4" s="48"/>
      <c r="C4" s="48"/>
      <c r="D4" s="48"/>
      <c r="E4" s="48"/>
      <c r="F4" s="46"/>
    </row>
    <row r="5" spans="1:9">
      <c r="A5" s="46"/>
      <c r="B5" s="45"/>
      <c r="C5" s="46"/>
      <c r="D5" s="46"/>
      <c r="E5" s="49"/>
      <c r="F5" s="46"/>
    </row>
    <row r="6" spans="1:9">
      <c r="A6" s="189" t="s">
        <v>20</v>
      </c>
      <c r="B6" s="190"/>
      <c r="C6" s="189"/>
      <c r="D6" s="189"/>
      <c r="E6" s="191" t="s">
        <v>21</v>
      </c>
      <c r="F6" s="189"/>
    </row>
    <row r="7" spans="1:9" ht="21" customHeight="1">
      <c r="A7" s="192" t="s">
        <v>22</v>
      </c>
      <c r="B7" s="192" t="s">
        <v>23</v>
      </c>
      <c r="C7" s="192" t="s">
        <v>24</v>
      </c>
      <c r="D7" s="192" t="s">
        <v>25</v>
      </c>
      <c r="E7" s="192" t="s">
        <v>26</v>
      </c>
      <c r="F7" s="189"/>
    </row>
    <row r="8" spans="1:9" ht="21" customHeight="1">
      <c r="A8" s="281" t="s">
        <v>27</v>
      </c>
      <c r="B8" s="193">
        <v>5.7</v>
      </c>
      <c r="C8" s="194">
        <v>60</v>
      </c>
      <c r="D8" s="194">
        <v>30</v>
      </c>
      <c r="E8" s="195">
        <f>+B8/$B$18*100</f>
        <v>0.87705800892444985</v>
      </c>
      <c r="F8" s="189"/>
    </row>
    <row r="9" spans="1:9" ht="21" customHeight="1">
      <c r="A9" s="282"/>
      <c r="B9" s="193">
        <v>466.2</v>
      </c>
      <c r="C9" s="194">
        <v>100</v>
      </c>
      <c r="D9" s="194">
        <v>50</v>
      </c>
      <c r="E9" s="195">
        <f>+B9/$B$18*100</f>
        <v>71.734112940452377</v>
      </c>
      <c r="F9" s="189"/>
    </row>
    <row r="10" spans="1:9" ht="21" customHeight="1">
      <c r="A10" s="196" t="s">
        <v>28</v>
      </c>
      <c r="B10" s="197" t="s">
        <v>29</v>
      </c>
      <c r="C10" s="198" t="s">
        <v>29</v>
      </c>
      <c r="D10" s="198" t="s">
        <v>29</v>
      </c>
      <c r="E10" s="199" t="s">
        <v>29</v>
      </c>
      <c r="F10" s="189"/>
      <c r="I10" s="51"/>
    </row>
    <row r="11" spans="1:9" ht="21" customHeight="1">
      <c r="A11" s="196" t="s">
        <v>30</v>
      </c>
      <c r="B11" s="193">
        <v>77.099999999999994</v>
      </c>
      <c r="C11" s="194">
        <v>150</v>
      </c>
      <c r="D11" s="194">
        <v>60</v>
      </c>
      <c r="E11" s="195">
        <f>+B11/$B$18*100</f>
        <v>11.863363594399138</v>
      </c>
      <c r="F11" s="189"/>
    </row>
    <row r="12" spans="1:9" ht="21" customHeight="1">
      <c r="A12" s="196" t="s">
        <v>31</v>
      </c>
      <c r="B12" s="193">
        <v>8.3000000000000007</v>
      </c>
      <c r="C12" s="194">
        <v>150</v>
      </c>
      <c r="D12" s="194">
        <v>60</v>
      </c>
      <c r="E12" s="195">
        <f t="shared" ref="E12:E17" si="0">+B12/$B$18*100</f>
        <v>1.277119556854901</v>
      </c>
      <c r="F12" s="189"/>
    </row>
    <row r="13" spans="1:9" ht="21" customHeight="1">
      <c r="A13" s="196" t="s">
        <v>32</v>
      </c>
      <c r="B13" s="193">
        <v>18.2</v>
      </c>
      <c r="C13" s="194">
        <v>200</v>
      </c>
      <c r="D13" s="194">
        <v>60</v>
      </c>
      <c r="E13" s="195">
        <f t="shared" si="0"/>
        <v>2.800430835513156</v>
      </c>
      <c r="F13" s="189"/>
    </row>
    <row r="14" spans="1:9" ht="21" customHeight="1">
      <c r="A14" s="196" t="s">
        <v>33</v>
      </c>
      <c r="B14" s="193">
        <v>10.8</v>
      </c>
      <c r="C14" s="194">
        <v>200</v>
      </c>
      <c r="D14" s="194">
        <v>60</v>
      </c>
      <c r="E14" s="195">
        <f t="shared" si="0"/>
        <v>1.6617941221726422</v>
      </c>
      <c r="F14" s="189"/>
    </row>
    <row r="15" spans="1:9" ht="21" customHeight="1">
      <c r="A15" s="196" t="s">
        <v>34</v>
      </c>
      <c r="B15" s="193">
        <v>29.4</v>
      </c>
      <c r="C15" s="194">
        <v>200</v>
      </c>
      <c r="D15" s="194">
        <v>60</v>
      </c>
      <c r="E15" s="195">
        <f t="shared" si="0"/>
        <v>4.5237728881366364</v>
      </c>
      <c r="F15" s="189"/>
    </row>
    <row r="16" spans="1:9" ht="21" customHeight="1">
      <c r="A16" s="196" t="s">
        <v>35</v>
      </c>
      <c r="B16" s="193">
        <v>16</v>
      </c>
      <c r="C16" s="194">
        <v>200</v>
      </c>
      <c r="D16" s="194">
        <v>80</v>
      </c>
      <c r="E16" s="195">
        <f t="shared" si="0"/>
        <v>2.4619172180335438</v>
      </c>
      <c r="F16" s="189"/>
    </row>
    <row r="17" spans="1:6" ht="21" customHeight="1" thickBot="1">
      <c r="A17" s="196" t="s">
        <v>36</v>
      </c>
      <c r="B17" s="193">
        <v>18.2</v>
      </c>
      <c r="C17" s="194">
        <v>200</v>
      </c>
      <c r="D17" s="194">
        <v>60</v>
      </c>
      <c r="E17" s="195">
        <f t="shared" si="0"/>
        <v>2.800430835513156</v>
      </c>
      <c r="F17" s="189"/>
    </row>
    <row r="18" spans="1:6" ht="21" customHeight="1" thickTop="1">
      <c r="A18" s="200" t="s">
        <v>37</v>
      </c>
      <c r="B18" s="201">
        <f>SUM(B8:B17)</f>
        <v>649.9</v>
      </c>
      <c r="C18" s="202" t="s">
        <v>29</v>
      </c>
      <c r="D18" s="202" t="s">
        <v>29</v>
      </c>
      <c r="E18" s="203">
        <f>SUM(E8:E17)</f>
        <v>99.999999999999986</v>
      </c>
      <c r="F18" s="189"/>
    </row>
    <row r="19" spans="1:6">
      <c r="A19" s="189"/>
      <c r="B19" s="190"/>
      <c r="C19" s="189"/>
      <c r="D19" s="191"/>
      <c r="E19" s="204" t="s">
        <v>38</v>
      </c>
      <c r="F19" s="189"/>
    </row>
    <row r="20" spans="1:6">
      <c r="A20" s="205" t="s">
        <v>39</v>
      </c>
      <c r="B20" s="205"/>
      <c r="C20" s="205"/>
      <c r="D20" s="205"/>
      <c r="E20" s="205"/>
      <c r="F20" s="205"/>
    </row>
  </sheetData>
  <mergeCells count="1">
    <mergeCell ref="A8:A9"/>
  </mergeCells>
  <phoneticPr fontId="4"/>
  <printOptions horizontalCentered="1" verticalCentered="1"/>
  <pageMargins left="0.59055118110236227" right="0.59055118110236227" top="0.59055118110236227" bottom="0.78740157480314965" header="0" footer="0"/>
  <pageSetup paperSize="9" scale="92" orientation="portrait" verticalDpi="4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8"/>
  <sheetViews>
    <sheetView showGridLines="0" view="pageBreakPreview" topLeftCell="A24" zoomScaleNormal="100" zoomScaleSheetLayoutView="100" workbookViewId="0">
      <selection activeCell="B2" sqref="B2:H28"/>
    </sheetView>
  </sheetViews>
  <sheetFormatPr defaultColWidth="10" defaultRowHeight="12"/>
  <cols>
    <col min="1" max="1" width="10" style="46"/>
    <col min="2" max="2" width="9.5" style="46" customWidth="1"/>
    <col min="3" max="3" width="11.25" style="46" customWidth="1"/>
    <col min="4" max="4" width="15.375" style="46" customWidth="1"/>
    <col min="5" max="5" width="11.25" style="46" customWidth="1"/>
    <col min="6" max="6" width="15.375" style="46" customWidth="1"/>
    <col min="7" max="7" width="11.25" style="46" customWidth="1"/>
    <col min="8" max="8" width="15.375" style="46" customWidth="1"/>
    <col min="9" max="16384" width="10" style="46"/>
  </cols>
  <sheetData>
    <row r="2" spans="2:8" ht="17.25">
      <c r="B2" s="47" t="s">
        <v>40</v>
      </c>
      <c r="C2" s="48"/>
      <c r="D2" s="48"/>
      <c r="E2" s="48"/>
      <c r="F2" s="48"/>
      <c r="G2" s="48"/>
      <c r="H2" s="48"/>
    </row>
    <row r="3" spans="2:8" ht="14.25">
      <c r="B3" s="48"/>
      <c r="C3" s="48"/>
      <c r="D3" s="48"/>
      <c r="E3" s="48"/>
      <c r="F3" s="48"/>
      <c r="G3" s="48"/>
      <c r="H3" s="48"/>
    </row>
    <row r="4" spans="2:8" ht="13.5" customHeight="1">
      <c r="B4" s="53" t="s">
        <v>41</v>
      </c>
      <c r="G4" s="54"/>
      <c r="H4" s="54" t="s">
        <v>42</v>
      </c>
    </row>
    <row r="5" spans="2:8" ht="17.25" customHeight="1">
      <c r="B5" s="55" t="s">
        <v>3</v>
      </c>
      <c r="C5" s="56" t="s">
        <v>43</v>
      </c>
      <c r="D5" s="57"/>
      <c r="E5" s="56" t="s">
        <v>44</v>
      </c>
      <c r="F5" s="57"/>
      <c r="G5" s="56" t="s">
        <v>45</v>
      </c>
      <c r="H5" s="57"/>
    </row>
    <row r="6" spans="2:8" ht="17.25" customHeight="1">
      <c r="B6" s="58" t="s">
        <v>46</v>
      </c>
      <c r="C6" s="50" t="s">
        <v>47</v>
      </c>
      <c r="D6" s="50" t="s">
        <v>48</v>
      </c>
      <c r="E6" s="50" t="s">
        <v>47</v>
      </c>
      <c r="F6" s="50" t="s">
        <v>48</v>
      </c>
      <c r="G6" s="50" t="s">
        <v>47</v>
      </c>
      <c r="H6" s="50" t="s">
        <v>48</v>
      </c>
    </row>
    <row r="7" spans="2:8" ht="21" hidden="1" customHeight="1">
      <c r="B7" s="59" t="s">
        <v>49</v>
      </c>
      <c r="C7" s="60">
        <f>E7+G7</f>
        <v>268</v>
      </c>
      <c r="D7" s="61">
        <f>F7+H7</f>
        <v>221514</v>
      </c>
      <c r="E7" s="61">
        <v>224</v>
      </c>
      <c r="F7" s="61">
        <v>33593</v>
      </c>
      <c r="G7" s="61">
        <v>44</v>
      </c>
      <c r="H7" s="62">
        <v>187921</v>
      </c>
    </row>
    <row r="8" spans="2:8" ht="21" hidden="1" customHeight="1">
      <c r="B8" s="63" t="s">
        <v>50</v>
      </c>
      <c r="C8" s="64">
        <v>318</v>
      </c>
      <c r="D8" s="65">
        <v>142748</v>
      </c>
      <c r="E8" s="65">
        <v>285</v>
      </c>
      <c r="F8" s="65">
        <v>47228</v>
      </c>
      <c r="G8" s="65">
        <v>33</v>
      </c>
      <c r="H8" s="66">
        <v>95520</v>
      </c>
    </row>
    <row r="9" spans="2:8" ht="21" hidden="1" customHeight="1">
      <c r="B9" s="63" t="s">
        <v>51</v>
      </c>
      <c r="C9" s="64">
        <v>347</v>
      </c>
      <c r="D9" s="65">
        <v>370267</v>
      </c>
      <c r="E9" s="65">
        <v>287</v>
      </c>
      <c r="F9" s="65">
        <v>45591</v>
      </c>
      <c r="G9" s="65">
        <v>60</v>
      </c>
      <c r="H9" s="66">
        <v>324676</v>
      </c>
    </row>
    <row r="10" spans="2:8" ht="21" hidden="1" customHeight="1">
      <c r="B10" s="63" t="s">
        <v>52</v>
      </c>
      <c r="C10" s="64">
        <v>354</v>
      </c>
      <c r="D10" s="65">
        <v>132398</v>
      </c>
      <c r="E10" s="65">
        <v>302</v>
      </c>
      <c r="F10" s="65">
        <v>57571</v>
      </c>
      <c r="G10" s="65">
        <v>52</v>
      </c>
      <c r="H10" s="66">
        <v>74827</v>
      </c>
    </row>
    <row r="11" spans="2:8" ht="21" hidden="1" customHeight="1">
      <c r="B11" s="63">
        <v>8</v>
      </c>
      <c r="C11" s="64">
        <v>476</v>
      </c>
      <c r="D11" s="65">
        <v>90928</v>
      </c>
      <c r="E11" s="65">
        <v>439</v>
      </c>
      <c r="F11" s="65">
        <v>79206</v>
      </c>
      <c r="G11" s="65">
        <v>37</v>
      </c>
      <c r="H11" s="66">
        <v>11722</v>
      </c>
    </row>
    <row r="12" spans="2:8" ht="21" hidden="1" customHeight="1">
      <c r="B12" s="63">
        <v>9</v>
      </c>
      <c r="C12" s="64">
        <v>313</v>
      </c>
      <c r="D12" s="65">
        <v>92735</v>
      </c>
      <c r="E12" s="65">
        <v>268</v>
      </c>
      <c r="F12" s="65">
        <v>49640</v>
      </c>
      <c r="G12" s="65">
        <v>45</v>
      </c>
      <c r="H12" s="66">
        <v>43095</v>
      </c>
    </row>
    <row r="13" spans="2:8" ht="21" hidden="1" customHeight="1">
      <c r="B13" s="63" t="s">
        <v>53</v>
      </c>
      <c r="C13" s="64">
        <v>225</v>
      </c>
      <c r="D13" s="65">
        <v>67084</v>
      </c>
      <c r="E13" s="65">
        <v>181</v>
      </c>
      <c r="F13" s="65">
        <v>30756</v>
      </c>
      <c r="G13" s="65">
        <v>44</v>
      </c>
      <c r="H13" s="66">
        <v>36328</v>
      </c>
    </row>
    <row r="14" spans="2:8" ht="21" hidden="1" customHeight="1">
      <c r="B14" s="33" t="s">
        <v>14</v>
      </c>
      <c r="C14" s="64">
        <v>287</v>
      </c>
      <c r="D14" s="65">
        <v>89695</v>
      </c>
      <c r="E14" s="65">
        <v>237</v>
      </c>
      <c r="F14" s="65">
        <v>38713</v>
      </c>
      <c r="G14" s="65">
        <v>50</v>
      </c>
      <c r="H14" s="66">
        <v>50982</v>
      </c>
    </row>
    <row r="15" spans="2:8" ht="21" hidden="1" customHeight="1">
      <c r="B15" s="59" t="s">
        <v>15</v>
      </c>
      <c r="C15" s="60">
        <v>266</v>
      </c>
      <c r="D15" s="61">
        <v>238474</v>
      </c>
      <c r="E15" s="61">
        <v>197</v>
      </c>
      <c r="F15" s="61">
        <v>35980</v>
      </c>
      <c r="G15" s="61">
        <v>68</v>
      </c>
      <c r="H15" s="62">
        <v>202494</v>
      </c>
    </row>
    <row r="16" spans="2:8" ht="21" hidden="1" customHeight="1">
      <c r="B16" s="63">
        <v>13</v>
      </c>
      <c r="C16" s="64">
        <v>203</v>
      </c>
      <c r="D16" s="65">
        <v>160359</v>
      </c>
      <c r="E16" s="65">
        <v>146</v>
      </c>
      <c r="F16" s="65">
        <v>31142</v>
      </c>
      <c r="G16" s="65">
        <v>57</v>
      </c>
      <c r="H16" s="66">
        <v>129217</v>
      </c>
    </row>
    <row r="17" spans="2:9" ht="21" hidden="1" customHeight="1">
      <c r="B17" s="63">
        <v>14</v>
      </c>
      <c r="C17" s="64">
        <v>202</v>
      </c>
      <c r="D17" s="65">
        <v>80669</v>
      </c>
      <c r="E17" s="65">
        <v>156</v>
      </c>
      <c r="F17" s="65">
        <v>33312</v>
      </c>
      <c r="G17" s="65">
        <v>46</v>
      </c>
      <c r="H17" s="66">
        <v>47357</v>
      </c>
    </row>
    <row r="18" spans="2:9" ht="21" customHeight="1">
      <c r="B18" s="59" t="s">
        <v>206</v>
      </c>
      <c r="C18" s="60">
        <v>304</v>
      </c>
      <c r="D18" s="61">
        <v>107033</v>
      </c>
      <c r="E18" s="61">
        <v>257</v>
      </c>
      <c r="F18" s="61">
        <v>64714</v>
      </c>
      <c r="G18" s="61">
        <v>47</v>
      </c>
      <c r="H18" s="62">
        <v>42319</v>
      </c>
      <c r="I18" s="67"/>
    </row>
    <row r="19" spans="2:9" ht="21" customHeight="1">
      <c r="B19" s="63">
        <v>26</v>
      </c>
      <c r="C19" s="64">
        <v>182</v>
      </c>
      <c r="D19" s="65">
        <v>42613</v>
      </c>
      <c r="E19" s="65">
        <v>159</v>
      </c>
      <c r="F19" s="65">
        <v>31688</v>
      </c>
      <c r="G19" s="65">
        <v>23</v>
      </c>
      <c r="H19" s="66">
        <v>10925</v>
      </c>
      <c r="I19" s="67"/>
    </row>
    <row r="20" spans="2:9" ht="21" customHeight="1">
      <c r="B20" s="63">
        <v>27</v>
      </c>
      <c r="C20" s="64">
        <v>222</v>
      </c>
      <c r="D20" s="65">
        <v>235734</v>
      </c>
      <c r="E20" s="65">
        <v>185</v>
      </c>
      <c r="F20" s="65">
        <v>34249</v>
      </c>
      <c r="G20" s="65">
        <v>37</v>
      </c>
      <c r="H20" s="66">
        <v>201485</v>
      </c>
      <c r="I20" s="67"/>
    </row>
    <row r="21" spans="2:9" ht="21" customHeight="1">
      <c r="B21" s="63">
        <v>28</v>
      </c>
      <c r="C21" s="64">
        <v>178</v>
      </c>
      <c r="D21" s="65">
        <v>51905</v>
      </c>
      <c r="E21" s="65">
        <v>142</v>
      </c>
      <c r="F21" s="65">
        <v>23983</v>
      </c>
      <c r="G21" s="65">
        <v>36</v>
      </c>
      <c r="H21" s="66">
        <v>27922</v>
      </c>
      <c r="I21" s="67"/>
    </row>
    <row r="22" spans="2:9" ht="21" customHeight="1">
      <c r="B22" s="63">
        <v>29</v>
      </c>
      <c r="C22" s="64">
        <v>202</v>
      </c>
      <c r="D22" s="65">
        <v>46161</v>
      </c>
      <c r="E22" s="65">
        <v>170</v>
      </c>
      <c r="F22" s="65">
        <v>32306</v>
      </c>
      <c r="G22" s="65">
        <v>32</v>
      </c>
      <c r="H22" s="66">
        <v>13855</v>
      </c>
      <c r="I22" s="67"/>
    </row>
    <row r="23" spans="2:9" ht="21" customHeight="1">
      <c r="B23" s="77">
        <v>30</v>
      </c>
      <c r="C23" s="64">
        <v>190</v>
      </c>
      <c r="D23" s="65">
        <v>42021</v>
      </c>
      <c r="E23" s="65">
        <v>172</v>
      </c>
      <c r="F23" s="65">
        <v>34118</v>
      </c>
      <c r="G23" s="65">
        <v>18</v>
      </c>
      <c r="H23" s="66">
        <v>7903</v>
      </c>
      <c r="I23" s="127"/>
    </row>
    <row r="24" spans="2:9" ht="21" customHeight="1">
      <c r="B24" s="77" t="s">
        <v>54</v>
      </c>
      <c r="C24" s="64">
        <v>236</v>
      </c>
      <c r="D24" s="65">
        <v>50769</v>
      </c>
      <c r="E24" s="65">
        <v>204</v>
      </c>
      <c r="F24" s="65">
        <v>39895</v>
      </c>
      <c r="G24" s="65">
        <v>32</v>
      </c>
      <c r="H24" s="66">
        <v>10874</v>
      </c>
      <c r="I24" s="127"/>
    </row>
    <row r="25" spans="2:9" ht="21" customHeight="1">
      <c r="B25" s="77">
        <v>2</v>
      </c>
      <c r="C25" s="64">
        <v>184</v>
      </c>
      <c r="D25" s="65">
        <v>43200</v>
      </c>
      <c r="E25" s="65">
        <v>149</v>
      </c>
      <c r="F25" s="65">
        <v>25892</v>
      </c>
      <c r="G25" s="65">
        <v>35</v>
      </c>
      <c r="H25" s="66">
        <v>17309</v>
      </c>
      <c r="I25" s="127"/>
    </row>
    <row r="26" spans="2:9" ht="21" customHeight="1">
      <c r="B26" s="77">
        <v>3</v>
      </c>
      <c r="C26" s="64">
        <v>187</v>
      </c>
      <c r="D26" s="65">
        <v>33156</v>
      </c>
      <c r="E26" s="65">
        <v>174</v>
      </c>
      <c r="F26" s="65">
        <v>30153</v>
      </c>
      <c r="G26" s="65">
        <v>13</v>
      </c>
      <c r="H26" s="66">
        <v>3003</v>
      </c>
      <c r="I26" s="127"/>
    </row>
    <row r="27" spans="2:9" ht="21" customHeight="1">
      <c r="B27" s="128">
        <v>4</v>
      </c>
      <c r="C27" s="206">
        <v>211</v>
      </c>
      <c r="D27" s="207">
        <v>33546</v>
      </c>
      <c r="E27" s="207">
        <v>199</v>
      </c>
      <c r="F27" s="207">
        <v>32592</v>
      </c>
      <c r="G27" s="207">
        <v>12</v>
      </c>
      <c r="H27" s="208">
        <v>954</v>
      </c>
      <c r="I27" s="127"/>
    </row>
    <row r="28" spans="2:9" ht="18" customHeight="1">
      <c r="G28" s="49"/>
      <c r="H28" s="52" t="s">
        <v>38</v>
      </c>
    </row>
  </sheetData>
  <phoneticPr fontId="4"/>
  <printOptions horizontalCentered="1"/>
  <pageMargins left="0.59055118110236227" right="0.59055118110236227" top="0.59055118110236227" bottom="0.78740157480314965" header="0.51181102362204722" footer="0.51181102362204722"/>
  <pageSetup paperSize="9" scale="84" orientation="portrait" verticalDpi="4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view="pageBreakPreview" topLeftCell="A23" zoomScale="112" zoomScaleNormal="100" zoomScaleSheetLayoutView="112" workbookViewId="0">
      <selection activeCell="J36" sqref="J36"/>
    </sheetView>
  </sheetViews>
  <sheetFormatPr defaultColWidth="10" defaultRowHeight="12"/>
  <cols>
    <col min="1" max="1" width="9.5" style="46" customWidth="1"/>
    <col min="2" max="9" width="10.125" style="46" customWidth="1"/>
    <col min="10" max="16384" width="10" style="46"/>
  </cols>
  <sheetData>
    <row r="1" spans="1:9" ht="17.25">
      <c r="A1" s="47" t="s">
        <v>55</v>
      </c>
      <c r="B1" s="48"/>
      <c r="C1" s="48"/>
      <c r="D1" s="48"/>
      <c r="E1" s="48"/>
      <c r="F1" s="48"/>
      <c r="G1" s="48"/>
      <c r="H1" s="48"/>
      <c r="I1" s="48"/>
    </row>
    <row r="2" spans="1:9" ht="14.25">
      <c r="A2" s="48"/>
      <c r="B2" s="48"/>
      <c r="C2" s="48"/>
      <c r="D2" s="48"/>
      <c r="E2" s="48"/>
      <c r="F2" s="48"/>
      <c r="G2" s="48"/>
      <c r="H2" s="48"/>
      <c r="I2" s="48"/>
    </row>
    <row r="3" spans="1:9">
      <c r="A3" s="53" t="s">
        <v>56</v>
      </c>
      <c r="H3" s="49"/>
      <c r="I3" s="49" t="s">
        <v>57</v>
      </c>
    </row>
    <row r="4" spans="1:9" ht="12.75" customHeight="1">
      <c r="A4" s="69" t="s">
        <v>58</v>
      </c>
      <c r="B4" s="283" t="s">
        <v>59</v>
      </c>
      <c r="C4" s="283" t="s">
        <v>60</v>
      </c>
      <c r="D4" s="283" t="s">
        <v>61</v>
      </c>
      <c r="E4" s="283" t="s">
        <v>62</v>
      </c>
      <c r="F4" s="283" t="s">
        <v>63</v>
      </c>
      <c r="G4" s="283" t="s">
        <v>64</v>
      </c>
      <c r="H4" s="283" t="s">
        <v>65</v>
      </c>
      <c r="I4" s="283" t="s">
        <v>66</v>
      </c>
    </row>
    <row r="5" spans="1:9" ht="12.75" customHeight="1">
      <c r="A5" s="70" t="s">
        <v>67</v>
      </c>
      <c r="B5" s="283"/>
      <c r="C5" s="283"/>
      <c r="D5" s="283"/>
      <c r="E5" s="283"/>
      <c r="F5" s="283"/>
      <c r="G5" s="283"/>
      <c r="H5" s="283"/>
      <c r="I5" s="283"/>
    </row>
    <row r="6" spans="1:9" ht="24.95" hidden="1" customHeight="1">
      <c r="A6" s="59" t="s">
        <v>49</v>
      </c>
      <c r="B6" s="71">
        <f>SUM(C6:I6)</f>
        <v>268</v>
      </c>
      <c r="C6" s="72">
        <v>194</v>
      </c>
      <c r="D6" s="72">
        <v>6</v>
      </c>
      <c r="E6" s="72">
        <v>3</v>
      </c>
      <c r="F6" s="72">
        <v>5</v>
      </c>
      <c r="G6" s="72">
        <v>1</v>
      </c>
      <c r="H6" s="72">
        <v>6</v>
      </c>
      <c r="I6" s="73">
        <v>53</v>
      </c>
    </row>
    <row r="7" spans="1:9" ht="24.95" hidden="1" customHeight="1">
      <c r="A7" s="63" t="s">
        <v>50</v>
      </c>
      <c r="B7" s="74">
        <v>318</v>
      </c>
      <c r="C7" s="75">
        <v>260</v>
      </c>
      <c r="D7" s="75">
        <v>9</v>
      </c>
      <c r="E7" s="75">
        <v>5</v>
      </c>
      <c r="F7" s="75">
        <v>7</v>
      </c>
      <c r="G7" s="75">
        <v>3</v>
      </c>
      <c r="H7" s="75">
        <v>5</v>
      </c>
      <c r="I7" s="76">
        <v>29</v>
      </c>
    </row>
    <row r="8" spans="1:9" ht="24.95" hidden="1" customHeight="1">
      <c r="A8" s="63" t="s">
        <v>51</v>
      </c>
      <c r="B8" s="74">
        <v>347</v>
      </c>
      <c r="C8" s="75">
        <v>267</v>
      </c>
      <c r="D8" s="75">
        <v>7</v>
      </c>
      <c r="E8" s="75">
        <v>2</v>
      </c>
      <c r="F8" s="75">
        <v>3</v>
      </c>
      <c r="G8" s="75">
        <v>2</v>
      </c>
      <c r="H8" s="75">
        <v>5</v>
      </c>
      <c r="I8" s="76">
        <v>61</v>
      </c>
    </row>
    <row r="9" spans="1:9" ht="24.95" hidden="1" customHeight="1">
      <c r="A9" s="63">
        <v>7</v>
      </c>
      <c r="B9" s="74">
        <v>354</v>
      </c>
      <c r="C9" s="75">
        <v>263</v>
      </c>
      <c r="D9" s="75">
        <v>19</v>
      </c>
      <c r="E9" s="75">
        <v>4</v>
      </c>
      <c r="F9" s="75">
        <v>3</v>
      </c>
      <c r="G9" s="75">
        <v>3</v>
      </c>
      <c r="H9" s="75">
        <v>3</v>
      </c>
      <c r="I9" s="76">
        <v>59</v>
      </c>
    </row>
    <row r="10" spans="1:9" ht="24.95" hidden="1" customHeight="1">
      <c r="A10" s="63">
        <v>8</v>
      </c>
      <c r="B10" s="74">
        <v>476</v>
      </c>
      <c r="C10" s="75">
        <v>379</v>
      </c>
      <c r="D10" s="75">
        <v>23</v>
      </c>
      <c r="E10" s="75">
        <v>3</v>
      </c>
      <c r="F10" s="75">
        <v>12</v>
      </c>
      <c r="G10" s="75">
        <v>5</v>
      </c>
      <c r="H10" s="75" t="s">
        <v>68</v>
      </c>
      <c r="I10" s="76">
        <v>54</v>
      </c>
    </row>
    <row r="11" spans="1:9" ht="24.95" hidden="1" customHeight="1">
      <c r="A11" s="63">
        <v>9</v>
      </c>
      <c r="B11" s="74">
        <v>313</v>
      </c>
      <c r="C11" s="75">
        <v>230</v>
      </c>
      <c r="D11" s="75">
        <v>15</v>
      </c>
      <c r="E11" s="75">
        <v>1</v>
      </c>
      <c r="F11" s="75">
        <v>10</v>
      </c>
      <c r="G11" s="75">
        <v>1</v>
      </c>
      <c r="H11" s="75">
        <v>2</v>
      </c>
      <c r="I11" s="76">
        <v>54</v>
      </c>
    </row>
    <row r="12" spans="1:9" ht="24.95" hidden="1" customHeight="1">
      <c r="A12" s="63" t="s">
        <v>53</v>
      </c>
      <c r="B12" s="74">
        <v>225</v>
      </c>
      <c r="C12" s="75">
        <v>152</v>
      </c>
      <c r="D12" s="75">
        <v>12</v>
      </c>
      <c r="E12" s="75">
        <v>2</v>
      </c>
      <c r="F12" s="75">
        <v>7</v>
      </c>
      <c r="G12" s="75">
        <v>1</v>
      </c>
      <c r="H12" s="75">
        <v>3</v>
      </c>
      <c r="I12" s="76">
        <v>48</v>
      </c>
    </row>
    <row r="13" spans="1:9" ht="24.95" hidden="1" customHeight="1">
      <c r="A13" s="33">
        <v>11</v>
      </c>
      <c r="B13" s="74">
        <v>287</v>
      </c>
      <c r="C13" s="75">
        <v>212</v>
      </c>
      <c r="D13" s="75">
        <v>11</v>
      </c>
      <c r="E13" s="75">
        <v>3</v>
      </c>
      <c r="F13" s="75">
        <v>4</v>
      </c>
      <c r="G13" s="75">
        <v>2</v>
      </c>
      <c r="H13" s="75">
        <v>4</v>
      </c>
      <c r="I13" s="76">
        <v>51</v>
      </c>
    </row>
    <row r="14" spans="1:9" ht="24.95" hidden="1" customHeight="1">
      <c r="A14" s="63" t="s">
        <v>69</v>
      </c>
      <c r="B14" s="74">
        <v>266</v>
      </c>
      <c r="C14" s="75">
        <v>154</v>
      </c>
      <c r="D14" s="75">
        <v>21</v>
      </c>
      <c r="E14" s="75">
        <v>6</v>
      </c>
      <c r="F14" s="75">
        <v>2</v>
      </c>
      <c r="G14" s="75">
        <v>5</v>
      </c>
      <c r="H14" s="75">
        <v>4</v>
      </c>
      <c r="I14" s="76">
        <v>74</v>
      </c>
    </row>
    <row r="15" spans="1:9" ht="24.95" hidden="1" customHeight="1">
      <c r="A15" s="63">
        <v>13</v>
      </c>
      <c r="B15" s="74">
        <v>203</v>
      </c>
      <c r="C15" s="75">
        <v>117</v>
      </c>
      <c r="D15" s="75">
        <v>19</v>
      </c>
      <c r="E15" s="75" t="s">
        <v>70</v>
      </c>
      <c r="F15" s="75">
        <v>5</v>
      </c>
      <c r="G15" s="75">
        <v>8</v>
      </c>
      <c r="H15" s="75">
        <v>4</v>
      </c>
      <c r="I15" s="76">
        <v>50</v>
      </c>
    </row>
    <row r="16" spans="1:9" ht="24.95" hidden="1" customHeight="1">
      <c r="A16" s="63">
        <v>14</v>
      </c>
      <c r="B16" s="74">
        <v>202</v>
      </c>
      <c r="C16" s="75">
        <v>120</v>
      </c>
      <c r="D16" s="75">
        <v>28</v>
      </c>
      <c r="E16" s="75">
        <v>1</v>
      </c>
      <c r="F16" s="75">
        <v>1</v>
      </c>
      <c r="G16" s="75">
        <v>3</v>
      </c>
      <c r="H16" s="75">
        <v>2</v>
      </c>
      <c r="I16" s="76">
        <v>47</v>
      </c>
    </row>
    <row r="17" spans="1:10" ht="24.95" customHeight="1">
      <c r="A17" s="59" t="s">
        <v>206</v>
      </c>
      <c r="B17" s="74">
        <v>304</v>
      </c>
      <c r="C17" s="75">
        <v>194</v>
      </c>
      <c r="D17" s="75">
        <v>63</v>
      </c>
      <c r="E17" s="75">
        <v>5</v>
      </c>
      <c r="F17" s="75">
        <v>5</v>
      </c>
      <c r="G17" s="75">
        <v>1</v>
      </c>
      <c r="H17" s="75">
        <v>3</v>
      </c>
      <c r="I17" s="76">
        <v>33</v>
      </c>
      <c r="J17" s="67"/>
    </row>
    <row r="18" spans="1:10" ht="24.95" customHeight="1">
      <c r="A18" s="63">
        <v>26</v>
      </c>
      <c r="B18" s="74">
        <v>182</v>
      </c>
      <c r="C18" s="75">
        <v>128</v>
      </c>
      <c r="D18" s="75">
        <v>31</v>
      </c>
      <c r="E18" s="75">
        <v>0</v>
      </c>
      <c r="F18" s="75">
        <v>2</v>
      </c>
      <c r="G18" s="75">
        <v>0</v>
      </c>
      <c r="H18" s="75">
        <v>1</v>
      </c>
      <c r="I18" s="76">
        <v>20</v>
      </c>
      <c r="J18" s="67"/>
    </row>
    <row r="19" spans="1:10" ht="24.95" customHeight="1">
      <c r="A19" s="63">
        <v>27</v>
      </c>
      <c r="B19" s="74">
        <v>222</v>
      </c>
      <c r="C19" s="75">
        <v>149</v>
      </c>
      <c r="D19" s="75">
        <v>36</v>
      </c>
      <c r="E19" s="75">
        <v>6</v>
      </c>
      <c r="F19" s="75">
        <v>5</v>
      </c>
      <c r="G19" s="75">
        <v>0</v>
      </c>
      <c r="H19" s="75">
        <v>1</v>
      </c>
      <c r="I19" s="76">
        <v>25</v>
      </c>
      <c r="J19" s="67"/>
    </row>
    <row r="20" spans="1:10" ht="24.95" customHeight="1">
      <c r="A20" s="63">
        <v>28</v>
      </c>
      <c r="B20" s="74">
        <v>178</v>
      </c>
      <c r="C20" s="75">
        <v>123</v>
      </c>
      <c r="D20" s="75">
        <v>19</v>
      </c>
      <c r="E20" s="75">
        <v>8</v>
      </c>
      <c r="F20" s="75">
        <v>2</v>
      </c>
      <c r="G20" s="75">
        <v>2</v>
      </c>
      <c r="H20" s="75">
        <v>2</v>
      </c>
      <c r="I20" s="76">
        <v>22</v>
      </c>
      <c r="J20" s="67"/>
    </row>
    <row r="21" spans="1:10" ht="24.95" customHeight="1">
      <c r="A21" s="63">
        <v>29</v>
      </c>
      <c r="B21" s="74">
        <v>202</v>
      </c>
      <c r="C21" s="129">
        <v>137</v>
      </c>
      <c r="D21" s="129">
        <v>33</v>
      </c>
      <c r="E21" s="129">
        <v>2</v>
      </c>
      <c r="F21" s="129">
        <v>3</v>
      </c>
      <c r="G21" s="129">
        <v>1</v>
      </c>
      <c r="H21" s="129">
        <v>2</v>
      </c>
      <c r="I21" s="76">
        <v>24</v>
      </c>
      <c r="J21" s="67"/>
    </row>
    <row r="22" spans="1:10" ht="24.95" customHeight="1">
      <c r="A22" s="77">
        <v>30</v>
      </c>
      <c r="B22" s="209">
        <v>190</v>
      </c>
      <c r="C22" s="210">
        <v>144</v>
      </c>
      <c r="D22" s="210">
        <v>23</v>
      </c>
      <c r="E22" s="210">
        <v>5</v>
      </c>
      <c r="F22" s="210">
        <v>5</v>
      </c>
      <c r="G22" s="210">
        <v>1</v>
      </c>
      <c r="H22" s="210">
        <v>0</v>
      </c>
      <c r="I22" s="211">
        <v>12</v>
      </c>
      <c r="J22" s="67"/>
    </row>
    <row r="23" spans="1:10" ht="24.95" customHeight="1">
      <c r="A23" s="77" t="s">
        <v>54</v>
      </c>
      <c r="B23" s="209">
        <v>236</v>
      </c>
      <c r="C23" s="210">
        <v>169</v>
      </c>
      <c r="D23" s="210">
        <v>31</v>
      </c>
      <c r="E23" s="210">
        <v>9</v>
      </c>
      <c r="F23" s="210">
        <v>4</v>
      </c>
      <c r="G23" s="210">
        <v>0</v>
      </c>
      <c r="H23" s="210">
        <v>2</v>
      </c>
      <c r="I23" s="211">
        <v>21</v>
      </c>
      <c r="J23" s="67"/>
    </row>
    <row r="24" spans="1:10" ht="24.95" customHeight="1">
      <c r="A24" s="77">
        <v>2</v>
      </c>
      <c r="B24" s="209">
        <v>184</v>
      </c>
      <c r="C24" s="210">
        <v>132</v>
      </c>
      <c r="D24" s="210">
        <v>16</v>
      </c>
      <c r="E24" s="210">
        <v>6</v>
      </c>
      <c r="F24" s="210">
        <v>1</v>
      </c>
      <c r="G24" s="210">
        <v>0</v>
      </c>
      <c r="H24" s="210">
        <v>1</v>
      </c>
      <c r="I24" s="211">
        <v>28</v>
      </c>
      <c r="J24" s="67"/>
    </row>
    <row r="25" spans="1:10" ht="24.95" customHeight="1">
      <c r="A25" s="77">
        <v>3</v>
      </c>
      <c r="B25" s="209">
        <v>187</v>
      </c>
      <c r="C25" s="210">
        <v>153</v>
      </c>
      <c r="D25" s="210">
        <v>19</v>
      </c>
      <c r="E25" s="210">
        <v>1</v>
      </c>
      <c r="F25" s="210">
        <v>2</v>
      </c>
      <c r="G25" s="210">
        <v>1</v>
      </c>
      <c r="H25" s="210">
        <v>1</v>
      </c>
      <c r="I25" s="211">
        <v>10</v>
      </c>
      <c r="J25" s="67"/>
    </row>
    <row r="26" spans="1:10" ht="24.95" customHeight="1">
      <c r="A26" s="128">
        <v>4</v>
      </c>
      <c r="B26" s="212">
        <v>211</v>
      </c>
      <c r="C26" s="213">
        <v>179</v>
      </c>
      <c r="D26" s="213">
        <v>17</v>
      </c>
      <c r="E26" s="213">
        <v>1</v>
      </c>
      <c r="F26" s="213">
        <v>3</v>
      </c>
      <c r="G26" s="213">
        <v>0</v>
      </c>
      <c r="H26" s="213">
        <v>1</v>
      </c>
      <c r="I26" s="214">
        <v>10</v>
      </c>
      <c r="J26" s="67"/>
    </row>
    <row r="27" spans="1:10" ht="18" customHeight="1">
      <c r="H27" s="49"/>
      <c r="I27" s="52" t="s">
        <v>38</v>
      </c>
    </row>
    <row r="34" ht="12" customHeight="1"/>
  </sheetData>
  <mergeCells count="8">
    <mergeCell ref="H4:H5"/>
    <mergeCell ref="I4:I5"/>
    <mergeCell ref="B4:B5"/>
    <mergeCell ref="C4:C5"/>
    <mergeCell ref="D4:D5"/>
    <mergeCell ref="E4:E5"/>
    <mergeCell ref="F4:F5"/>
    <mergeCell ref="G4:G5"/>
  </mergeCells>
  <phoneticPr fontId="4"/>
  <printOptions horizontalCentered="1" verticalCentered="1"/>
  <pageMargins left="0.59055118110236227" right="0.59055118110236227" top="0.59055118110236227" bottom="0.78740157480314965" header="0" footer="0"/>
  <pageSetup paperSize="9" orientation="portrait" verticalDpi="4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8"/>
  <sheetViews>
    <sheetView showGridLines="0" view="pageBreakPreview" topLeftCell="A21" zoomScaleNormal="100" zoomScaleSheetLayoutView="100" workbookViewId="0">
      <selection activeCell="E15" sqref="E15"/>
    </sheetView>
  </sheetViews>
  <sheetFormatPr defaultColWidth="10" defaultRowHeight="12"/>
  <cols>
    <col min="1" max="1" width="10" style="46"/>
    <col min="2" max="2" width="9.5" style="46" customWidth="1"/>
    <col min="3" max="9" width="11.625" style="46" customWidth="1"/>
    <col min="10" max="16384" width="10" style="46"/>
  </cols>
  <sheetData>
    <row r="2" spans="2:9" ht="17.25">
      <c r="B2" s="47" t="s">
        <v>71</v>
      </c>
      <c r="C2" s="48"/>
      <c r="D2" s="48"/>
      <c r="E2" s="48"/>
      <c r="F2" s="48"/>
      <c r="G2" s="48"/>
      <c r="H2" s="48"/>
      <c r="I2" s="48"/>
    </row>
    <row r="3" spans="2:9" ht="14.25">
      <c r="B3" s="48"/>
      <c r="C3" s="48"/>
      <c r="D3" s="48"/>
      <c r="E3" s="48"/>
      <c r="F3" s="48"/>
      <c r="G3" s="48"/>
      <c r="H3" s="48"/>
      <c r="I3" s="48"/>
    </row>
    <row r="4" spans="2:9" ht="18.75" customHeight="1">
      <c r="B4" s="53" t="s">
        <v>56</v>
      </c>
      <c r="H4" s="49"/>
      <c r="I4" s="49" t="s">
        <v>57</v>
      </c>
    </row>
    <row r="5" spans="2:9" ht="12.75" customHeight="1">
      <c r="B5" s="69" t="s">
        <v>58</v>
      </c>
      <c r="C5" s="283" t="s">
        <v>59</v>
      </c>
      <c r="D5" s="283" t="s">
        <v>72</v>
      </c>
      <c r="E5" s="283" t="s">
        <v>73</v>
      </c>
      <c r="F5" s="283" t="s">
        <v>74</v>
      </c>
      <c r="G5" s="283" t="s">
        <v>75</v>
      </c>
      <c r="H5" s="283" t="s">
        <v>76</v>
      </c>
      <c r="I5" s="283" t="s">
        <v>66</v>
      </c>
    </row>
    <row r="6" spans="2:9" ht="12.75" customHeight="1">
      <c r="B6" s="70" t="s">
        <v>67</v>
      </c>
      <c r="C6" s="283"/>
      <c r="D6" s="283"/>
      <c r="E6" s="283"/>
      <c r="F6" s="283"/>
      <c r="G6" s="283"/>
      <c r="H6" s="283"/>
      <c r="I6" s="283"/>
    </row>
    <row r="7" spans="2:9" ht="24.95" hidden="1" customHeight="1">
      <c r="B7" s="59" t="s">
        <v>77</v>
      </c>
      <c r="C7" s="71">
        <v>268</v>
      </c>
      <c r="D7" s="72">
        <v>19</v>
      </c>
      <c r="E7" s="72">
        <v>48</v>
      </c>
      <c r="F7" s="72" t="s">
        <v>78</v>
      </c>
      <c r="G7" s="72">
        <v>1</v>
      </c>
      <c r="H7" s="72" t="s">
        <v>79</v>
      </c>
      <c r="I7" s="73" t="s">
        <v>78</v>
      </c>
    </row>
    <row r="8" spans="2:9" ht="24.95" hidden="1" customHeight="1">
      <c r="B8" s="63" t="s">
        <v>50</v>
      </c>
      <c r="C8" s="74">
        <v>318</v>
      </c>
      <c r="D8" s="75">
        <v>273</v>
      </c>
      <c r="E8" s="75">
        <v>44</v>
      </c>
      <c r="F8" s="75">
        <v>1</v>
      </c>
      <c r="G8" s="75" t="s">
        <v>70</v>
      </c>
      <c r="H8" s="75" t="s">
        <v>70</v>
      </c>
      <c r="I8" s="76" t="s">
        <v>78</v>
      </c>
    </row>
    <row r="9" spans="2:9" ht="24.95" hidden="1" customHeight="1">
      <c r="B9" s="63" t="s">
        <v>51</v>
      </c>
      <c r="C9" s="74">
        <v>347</v>
      </c>
      <c r="D9" s="75">
        <v>289</v>
      </c>
      <c r="E9" s="75">
        <v>56</v>
      </c>
      <c r="F9" s="75">
        <v>1</v>
      </c>
      <c r="G9" s="75" t="s">
        <v>78</v>
      </c>
      <c r="H9" s="75" t="s">
        <v>79</v>
      </c>
      <c r="I9" s="76">
        <v>1</v>
      </c>
    </row>
    <row r="10" spans="2:9" ht="24.95" hidden="1" customHeight="1">
      <c r="B10" s="63" t="s">
        <v>52</v>
      </c>
      <c r="C10" s="74">
        <v>354</v>
      </c>
      <c r="D10" s="75">
        <v>317</v>
      </c>
      <c r="E10" s="75">
        <v>33</v>
      </c>
      <c r="F10" s="75">
        <v>2</v>
      </c>
      <c r="G10" s="75" t="s">
        <v>78</v>
      </c>
      <c r="H10" s="75" t="s">
        <v>78</v>
      </c>
      <c r="I10" s="76">
        <v>2</v>
      </c>
    </row>
    <row r="11" spans="2:9" ht="24.95" hidden="1" customHeight="1">
      <c r="B11" s="63">
        <v>8</v>
      </c>
      <c r="C11" s="74">
        <v>476</v>
      </c>
      <c r="D11" s="75">
        <v>419</v>
      </c>
      <c r="E11" s="75">
        <v>55</v>
      </c>
      <c r="F11" s="75">
        <v>1</v>
      </c>
      <c r="G11" s="75" t="s">
        <v>70</v>
      </c>
      <c r="H11" s="75" t="s">
        <v>70</v>
      </c>
      <c r="I11" s="76">
        <v>1</v>
      </c>
    </row>
    <row r="12" spans="2:9" ht="24.95" hidden="1" customHeight="1">
      <c r="B12" s="63">
        <v>9</v>
      </c>
      <c r="C12" s="74">
        <v>313</v>
      </c>
      <c r="D12" s="75">
        <v>264</v>
      </c>
      <c r="E12" s="75">
        <v>46</v>
      </c>
      <c r="F12" s="75">
        <v>1</v>
      </c>
      <c r="G12" s="75" t="s">
        <v>78</v>
      </c>
      <c r="H12" s="75" t="s">
        <v>79</v>
      </c>
      <c r="I12" s="76">
        <v>2</v>
      </c>
    </row>
    <row r="13" spans="2:9" ht="24.95" hidden="1" customHeight="1">
      <c r="B13" s="63" t="s">
        <v>53</v>
      </c>
      <c r="C13" s="74">
        <v>225</v>
      </c>
      <c r="D13" s="75">
        <v>190</v>
      </c>
      <c r="E13" s="75">
        <v>33</v>
      </c>
      <c r="F13" s="75" t="s">
        <v>70</v>
      </c>
      <c r="G13" s="75">
        <v>1</v>
      </c>
      <c r="H13" s="75" t="s">
        <v>78</v>
      </c>
      <c r="I13" s="76">
        <v>1</v>
      </c>
    </row>
    <row r="14" spans="2:9" ht="24.95" hidden="1" customHeight="1">
      <c r="B14" s="33" t="s">
        <v>80</v>
      </c>
      <c r="C14" s="74">
        <v>287</v>
      </c>
      <c r="D14" s="75">
        <v>248</v>
      </c>
      <c r="E14" s="75">
        <v>39</v>
      </c>
      <c r="F14" s="75" t="s">
        <v>70</v>
      </c>
      <c r="G14" s="75" t="s">
        <v>78</v>
      </c>
      <c r="H14" s="75" t="s">
        <v>70</v>
      </c>
      <c r="I14" s="76" t="s">
        <v>70</v>
      </c>
    </row>
    <row r="15" spans="2:9" ht="24.95" hidden="1" customHeight="1">
      <c r="B15" s="63" t="s">
        <v>69</v>
      </c>
      <c r="C15" s="74">
        <v>266</v>
      </c>
      <c r="D15" s="75">
        <v>229</v>
      </c>
      <c r="E15" s="266">
        <v>37</v>
      </c>
      <c r="F15" s="75" t="s">
        <v>79</v>
      </c>
      <c r="G15" s="75" t="s">
        <v>78</v>
      </c>
      <c r="H15" s="75" t="s">
        <v>70</v>
      </c>
      <c r="I15" s="76" t="s">
        <v>70</v>
      </c>
    </row>
    <row r="16" spans="2:9" ht="24.95" hidden="1" customHeight="1">
      <c r="B16" s="63">
        <v>13</v>
      </c>
      <c r="C16" s="74">
        <v>203</v>
      </c>
      <c r="D16" s="75">
        <v>160</v>
      </c>
      <c r="E16" s="75">
        <v>41</v>
      </c>
      <c r="F16" s="75" t="s">
        <v>79</v>
      </c>
      <c r="G16" s="75" t="s">
        <v>70</v>
      </c>
      <c r="H16" s="75" t="s">
        <v>79</v>
      </c>
      <c r="I16" s="76">
        <v>2</v>
      </c>
    </row>
    <row r="17" spans="2:9" ht="24.95" hidden="1" customHeight="1">
      <c r="B17" s="63">
        <v>14</v>
      </c>
      <c r="C17" s="74">
        <v>202</v>
      </c>
      <c r="D17" s="75">
        <v>173</v>
      </c>
      <c r="E17" s="75">
        <v>22</v>
      </c>
      <c r="F17" s="75">
        <v>2</v>
      </c>
      <c r="G17" s="75" t="s">
        <v>81</v>
      </c>
      <c r="H17" s="75" t="s">
        <v>81</v>
      </c>
      <c r="I17" s="76">
        <v>5</v>
      </c>
    </row>
    <row r="18" spans="2:9" ht="24.95" customHeight="1">
      <c r="B18" s="59" t="s">
        <v>206</v>
      </c>
      <c r="C18" s="75">
        <v>304</v>
      </c>
      <c r="D18" s="75">
        <v>288</v>
      </c>
      <c r="E18" s="75">
        <v>9</v>
      </c>
      <c r="F18" s="75">
        <v>7</v>
      </c>
      <c r="G18" s="75">
        <v>0</v>
      </c>
      <c r="H18" s="75">
        <v>0</v>
      </c>
      <c r="I18" s="76">
        <v>0</v>
      </c>
    </row>
    <row r="19" spans="2:9" ht="24.95" customHeight="1">
      <c r="B19" s="63">
        <v>26</v>
      </c>
      <c r="C19" s="75">
        <v>182</v>
      </c>
      <c r="D19" s="75">
        <v>176</v>
      </c>
      <c r="E19" s="75">
        <v>6</v>
      </c>
      <c r="F19" s="75">
        <v>0</v>
      </c>
      <c r="G19" s="75">
        <v>0</v>
      </c>
      <c r="H19" s="75">
        <v>0</v>
      </c>
      <c r="I19" s="76">
        <v>0</v>
      </c>
    </row>
    <row r="20" spans="2:9" ht="24.95" customHeight="1">
      <c r="B20" s="63">
        <v>27</v>
      </c>
      <c r="C20" s="74">
        <v>222</v>
      </c>
      <c r="D20" s="75">
        <v>216</v>
      </c>
      <c r="E20" s="75">
        <v>5</v>
      </c>
      <c r="F20" s="75">
        <v>1</v>
      </c>
      <c r="G20" s="75">
        <v>0</v>
      </c>
      <c r="H20" s="75">
        <v>0</v>
      </c>
      <c r="I20" s="76">
        <v>0</v>
      </c>
    </row>
    <row r="21" spans="2:9" ht="24.95" customHeight="1">
      <c r="B21" s="63">
        <v>28</v>
      </c>
      <c r="C21" s="75">
        <v>178</v>
      </c>
      <c r="D21" s="75">
        <v>175</v>
      </c>
      <c r="E21" s="75">
        <v>2</v>
      </c>
      <c r="F21" s="75">
        <v>0</v>
      </c>
      <c r="G21" s="75">
        <v>0</v>
      </c>
      <c r="H21" s="75">
        <v>0</v>
      </c>
      <c r="I21" s="76">
        <v>1</v>
      </c>
    </row>
    <row r="22" spans="2:9" ht="24.95" customHeight="1">
      <c r="B22" s="63">
        <v>29</v>
      </c>
      <c r="C22" s="74">
        <v>202</v>
      </c>
      <c r="D22" s="129">
        <v>188</v>
      </c>
      <c r="E22" s="129">
        <v>9</v>
      </c>
      <c r="F22" s="129">
        <v>0</v>
      </c>
      <c r="G22" s="129">
        <v>0</v>
      </c>
      <c r="H22" s="129">
        <v>0</v>
      </c>
      <c r="I22" s="76">
        <v>5</v>
      </c>
    </row>
    <row r="23" spans="2:9" ht="24.95" customHeight="1">
      <c r="B23" s="63">
        <v>30</v>
      </c>
      <c r="C23" s="209">
        <v>190</v>
      </c>
      <c r="D23" s="210">
        <v>187</v>
      </c>
      <c r="E23" s="210">
        <v>1</v>
      </c>
      <c r="F23" s="210">
        <v>0</v>
      </c>
      <c r="G23" s="210">
        <v>0</v>
      </c>
      <c r="H23" s="210">
        <v>0</v>
      </c>
      <c r="I23" s="211">
        <v>2</v>
      </c>
    </row>
    <row r="24" spans="2:9" ht="24.95" customHeight="1">
      <c r="B24" s="63" t="s">
        <v>54</v>
      </c>
      <c r="C24" s="209">
        <v>236</v>
      </c>
      <c r="D24" s="210">
        <v>230</v>
      </c>
      <c r="E24" s="210">
        <v>0</v>
      </c>
      <c r="F24" s="210">
        <v>1</v>
      </c>
      <c r="G24" s="210">
        <v>0</v>
      </c>
      <c r="H24" s="210">
        <v>0</v>
      </c>
      <c r="I24" s="211">
        <v>5</v>
      </c>
    </row>
    <row r="25" spans="2:9" ht="24.95" customHeight="1">
      <c r="B25" s="63">
        <v>2</v>
      </c>
      <c r="C25" s="209">
        <v>184</v>
      </c>
      <c r="D25" s="210">
        <v>181</v>
      </c>
      <c r="E25" s="210">
        <v>2</v>
      </c>
      <c r="F25" s="210">
        <v>0</v>
      </c>
      <c r="G25" s="210">
        <v>1</v>
      </c>
      <c r="H25" s="210">
        <v>0</v>
      </c>
      <c r="I25" s="211">
        <v>0</v>
      </c>
    </row>
    <row r="26" spans="2:9" ht="24.95" customHeight="1">
      <c r="B26" s="63">
        <v>3</v>
      </c>
      <c r="C26" s="209">
        <v>187</v>
      </c>
      <c r="D26" s="210">
        <v>179</v>
      </c>
      <c r="E26" s="210">
        <v>1</v>
      </c>
      <c r="F26" s="210">
        <v>0</v>
      </c>
      <c r="G26" s="210">
        <v>0</v>
      </c>
      <c r="H26" s="210">
        <v>0</v>
      </c>
      <c r="I26" s="211">
        <v>7</v>
      </c>
    </row>
    <row r="27" spans="2:9" ht="24.95" customHeight="1">
      <c r="B27" s="68">
        <v>4</v>
      </c>
      <c r="C27" s="212">
        <v>211</v>
      </c>
      <c r="D27" s="213">
        <v>205</v>
      </c>
      <c r="E27" s="213">
        <v>0</v>
      </c>
      <c r="F27" s="213">
        <v>0</v>
      </c>
      <c r="G27" s="213">
        <v>0</v>
      </c>
      <c r="H27" s="213">
        <v>0</v>
      </c>
      <c r="I27" s="214">
        <v>6</v>
      </c>
    </row>
    <row r="28" spans="2:9" ht="18" customHeight="1">
      <c r="H28" s="49"/>
      <c r="I28" s="52" t="s">
        <v>38</v>
      </c>
    </row>
  </sheetData>
  <mergeCells count="7">
    <mergeCell ref="I5:I6"/>
    <mergeCell ref="C5:C6"/>
    <mergeCell ref="D5:D6"/>
    <mergeCell ref="E5:E6"/>
    <mergeCell ref="F5:F6"/>
    <mergeCell ref="G5:G6"/>
    <mergeCell ref="H5:H6"/>
  </mergeCells>
  <phoneticPr fontId="4"/>
  <printOptions horizontalCentered="1"/>
  <pageMargins left="0.59055118110236227" right="0.59055118110236227" top="0.2" bottom="0.26" header="0" footer="0"/>
  <pageSetup paperSize="9" scale="83" orientation="portrait" verticalDpi="4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view="pageBreakPreview" topLeftCell="A2" zoomScale="124" zoomScaleNormal="100" zoomScaleSheetLayoutView="124" workbookViewId="0">
      <selection activeCell="E15" sqref="E15"/>
    </sheetView>
  </sheetViews>
  <sheetFormatPr defaultColWidth="10" defaultRowHeight="12"/>
  <cols>
    <col min="1" max="1" width="10.875" style="46" customWidth="1"/>
    <col min="2" max="9" width="9.625" style="46" customWidth="1"/>
    <col min="10" max="16384" width="10" style="46"/>
  </cols>
  <sheetData>
    <row r="1" spans="1:9" ht="17.25">
      <c r="A1" s="47" t="s">
        <v>82</v>
      </c>
      <c r="B1" s="48"/>
      <c r="C1" s="48"/>
      <c r="D1" s="48"/>
      <c r="E1" s="48"/>
      <c r="F1" s="48"/>
      <c r="G1" s="48"/>
      <c r="H1" s="48"/>
      <c r="I1" s="48"/>
    </row>
    <row r="2" spans="1:9" ht="17.25">
      <c r="A2" s="47"/>
      <c r="B2" s="48"/>
      <c r="C2" s="48"/>
      <c r="D2" s="48"/>
      <c r="E2" s="48"/>
      <c r="F2" s="48"/>
      <c r="G2" s="48"/>
      <c r="H2" s="48"/>
      <c r="I2" s="48"/>
    </row>
    <row r="3" spans="1:9" ht="18" customHeight="1">
      <c r="I3" s="49" t="s">
        <v>57</v>
      </c>
    </row>
    <row r="4" spans="1:9" ht="17.25" customHeight="1">
      <c r="A4" s="69" t="s">
        <v>58</v>
      </c>
      <c r="B4" s="283" t="s">
        <v>59</v>
      </c>
      <c r="C4" s="284" t="s">
        <v>83</v>
      </c>
      <c r="D4" s="284" t="s">
        <v>84</v>
      </c>
      <c r="E4" s="284" t="s">
        <v>85</v>
      </c>
      <c r="F4" s="284" t="s">
        <v>86</v>
      </c>
      <c r="G4" s="284" t="s">
        <v>87</v>
      </c>
      <c r="H4" s="284" t="s">
        <v>88</v>
      </c>
      <c r="I4" s="284" t="s">
        <v>66</v>
      </c>
    </row>
    <row r="5" spans="1:9" ht="17.25" customHeight="1">
      <c r="A5" s="70" t="s">
        <v>67</v>
      </c>
      <c r="B5" s="283"/>
      <c r="C5" s="284"/>
      <c r="D5" s="284"/>
      <c r="E5" s="284"/>
      <c r="F5" s="284"/>
      <c r="G5" s="284"/>
      <c r="H5" s="284"/>
      <c r="I5" s="284"/>
    </row>
    <row r="6" spans="1:9" ht="21" hidden="1" customHeight="1">
      <c r="A6" s="59" t="s">
        <v>89</v>
      </c>
      <c r="B6" s="78">
        <f>SUM(C6:I6)</f>
        <v>268</v>
      </c>
      <c r="C6" s="79">
        <v>198</v>
      </c>
      <c r="D6" s="79">
        <v>38</v>
      </c>
      <c r="E6" s="79">
        <v>13</v>
      </c>
      <c r="F6" s="79">
        <v>5</v>
      </c>
      <c r="G6" s="79">
        <v>8</v>
      </c>
      <c r="H6" s="79">
        <v>6</v>
      </c>
      <c r="I6" s="80">
        <v>0</v>
      </c>
    </row>
    <row r="7" spans="1:9" ht="21" hidden="1" customHeight="1">
      <c r="A7" s="63" t="s">
        <v>50</v>
      </c>
      <c r="B7" s="81">
        <v>318</v>
      </c>
      <c r="C7" s="82">
        <v>250</v>
      </c>
      <c r="D7" s="82">
        <v>33</v>
      </c>
      <c r="E7" s="82">
        <v>19</v>
      </c>
      <c r="F7" s="82">
        <v>6</v>
      </c>
      <c r="G7" s="82">
        <v>5</v>
      </c>
      <c r="H7" s="82">
        <v>5</v>
      </c>
      <c r="I7" s="83" t="s">
        <v>70</v>
      </c>
    </row>
    <row r="8" spans="1:9" ht="21" hidden="1" customHeight="1">
      <c r="A8" s="63" t="s">
        <v>51</v>
      </c>
      <c r="B8" s="81">
        <v>347</v>
      </c>
      <c r="C8" s="82">
        <v>247</v>
      </c>
      <c r="D8" s="82">
        <v>38</v>
      </c>
      <c r="E8" s="82">
        <v>13</v>
      </c>
      <c r="F8" s="82">
        <v>2</v>
      </c>
      <c r="G8" s="82">
        <v>8</v>
      </c>
      <c r="H8" s="82">
        <v>2</v>
      </c>
      <c r="I8" s="83">
        <v>37</v>
      </c>
    </row>
    <row r="9" spans="1:9" ht="21" hidden="1" customHeight="1">
      <c r="A9" s="63">
        <v>7</v>
      </c>
      <c r="B9" s="81">
        <v>354</v>
      </c>
      <c r="C9" s="82">
        <v>209</v>
      </c>
      <c r="D9" s="82">
        <v>34</v>
      </c>
      <c r="E9" s="82">
        <v>45</v>
      </c>
      <c r="F9" s="82">
        <v>5</v>
      </c>
      <c r="G9" s="82">
        <v>16</v>
      </c>
      <c r="H9" s="82" t="s">
        <v>70</v>
      </c>
      <c r="I9" s="83">
        <v>45</v>
      </c>
    </row>
    <row r="10" spans="1:9" ht="21" hidden="1" customHeight="1">
      <c r="A10" s="63">
        <v>8</v>
      </c>
      <c r="B10" s="81">
        <v>476</v>
      </c>
      <c r="C10" s="82">
        <v>327</v>
      </c>
      <c r="D10" s="82">
        <v>41</v>
      </c>
      <c r="E10" s="82">
        <v>48</v>
      </c>
      <c r="F10" s="82">
        <v>7</v>
      </c>
      <c r="G10" s="82">
        <v>18</v>
      </c>
      <c r="H10" s="82">
        <v>1</v>
      </c>
      <c r="I10" s="83">
        <v>34</v>
      </c>
    </row>
    <row r="11" spans="1:9" ht="21" hidden="1" customHeight="1">
      <c r="A11" s="63">
        <v>9</v>
      </c>
      <c r="B11" s="81">
        <v>313</v>
      </c>
      <c r="C11" s="82">
        <v>189</v>
      </c>
      <c r="D11" s="82">
        <v>37</v>
      </c>
      <c r="E11" s="82">
        <v>27</v>
      </c>
      <c r="F11" s="82">
        <v>10</v>
      </c>
      <c r="G11" s="82">
        <v>8</v>
      </c>
      <c r="H11" s="82" t="s">
        <v>70</v>
      </c>
      <c r="I11" s="83">
        <v>42</v>
      </c>
    </row>
    <row r="12" spans="1:9" ht="21" hidden="1" customHeight="1">
      <c r="A12" s="63" t="s">
        <v>53</v>
      </c>
      <c r="B12" s="81">
        <v>225</v>
      </c>
      <c r="C12" s="82">
        <v>143</v>
      </c>
      <c r="D12" s="82">
        <v>22</v>
      </c>
      <c r="E12" s="82">
        <v>22</v>
      </c>
      <c r="F12" s="82">
        <v>5</v>
      </c>
      <c r="G12" s="82">
        <v>13</v>
      </c>
      <c r="H12" s="82">
        <v>1</v>
      </c>
      <c r="I12" s="83">
        <v>19</v>
      </c>
    </row>
    <row r="13" spans="1:9" ht="21" hidden="1" customHeight="1">
      <c r="A13" s="33" t="s">
        <v>80</v>
      </c>
      <c r="B13" s="81">
        <v>287</v>
      </c>
      <c r="C13" s="82">
        <v>196</v>
      </c>
      <c r="D13" s="82">
        <v>33</v>
      </c>
      <c r="E13" s="82">
        <v>23</v>
      </c>
      <c r="F13" s="82">
        <v>6</v>
      </c>
      <c r="G13" s="82">
        <v>13</v>
      </c>
      <c r="H13" s="82">
        <v>1</v>
      </c>
      <c r="I13" s="83">
        <v>15</v>
      </c>
    </row>
    <row r="14" spans="1:9" ht="21" hidden="1" customHeight="1">
      <c r="A14" s="63" t="s">
        <v>69</v>
      </c>
      <c r="B14" s="81">
        <v>266</v>
      </c>
      <c r="C14" s="82">
        <v>179</v>
      </c>
      <c r="D14" s="82">
        <v>29</v>
      </c>
      <c r="E14" s="82">
        <v>20</v>
      </c>
      <c r="F14" s="82">
        <v>6</v>
      </c>
      <c r="G14" s="82">
        <v>13</v>
      </c>
      <c r="H14" s="82" t="s">
        <v>70</v>
      </c>
      <c r="I14" s="83">
        <v>19</v>
      </c>
    </row>
    <row r="15" spans="1:9" ht="21" hidden="1" customHeight="1">
      <c r="A15" s="63">
        <v>13</v>
      </c>
      <c r="B15" s="81">
        <v>203</v>
      </c>
      <c r="C15" s="82">
        <v>145</v>
      </c>
      <c r="D15" s="82">
        <v>25</v>
      </c>
      <c r="E15" s="265">
        <v>10</v>
      </c>
      <c r="F15" s="82" t="s">
        <v>70</v>
      </c>
      <c r="G15" s="82">
        <v>5</v>
      </c>
      <c r="H15" s="82">
        <v>1</v>
      </c>
      <c r="I15" s="83">
        <v>18</v>
      </c>
    </row>
    <row r="16" spans="1:9" ht="21" hidden="1" customHeight="1">
      <c r="A16" s="63">
        <v>14</v>
      </c>
      <c r="B16" s="81">
        <v>202</v>
      </c>
      <c r="C16" s="82">
        <v>133</v>
      </c>
      <c r="D16" s="82">
        <v>14</v>
      </c>
      <c r="E16" s="82">
        <v>11</v>
      </c>
      <c r="F16" s="82">
        <v>1</v>
      </c>
      <c r="G16" s="82">
        <v>5</v>
      </c>
      <c r="H16" s="82">
        <v>5</v>
      </c>
      <c r="I16" s="83">
        <v>33</v>
      </c>
    </row>
    <row r="17" spans="1:9" ht="18" customHeight="1">
      <c r="A17" s="59" t="s">
        <v>206</v>
      </c>
      <c r="B17" s="81">
        <v>304</v>
      </c>
      <c r="C17" s="82">
        <v>200</v>
      </c>
      <c r="D17" s="82">
        <v>16</v>
      </c>
      <c r="E17" s="82">
        <v>55</v>
      </c>
      <c r="F17" s="82">
        <v>0</v>
      </c>
      <c r="G17" s="82">
        <v>29</v>
      </c>
      <c r="H17" s="82">
        <v>0</v>
      </c>
      <c r="I17" s="83">
        <v>4</v>
      </c>
    </row>
    <row r="18" spans="1:9" ht="18" customHeight="1">
      <c r="A18" s="63">
        <v>26</v>
      </c>
      <c r="B18" s="81">
        <v>182</v>
      </c>
      <c r="C18" s="82">
        <v>110</v>
      </c>
      <c r="D18" s="82">
        <v>11</v>
      </c>
      <c r="E18" s="82">
        <v>29</v>
      </c>
      <c r="F18" s="82">
        <v>0</v>
      </c>
      <c r="G18" s="82">
        <v>28</v>
      </c>
      <c r="H18" s="82">
        <v>1</v>
      </c>
      <c r="I18" s="83">
        <v>3</v>
      </c>
    </row>
    <row r="19" spans="1:9" ht="18" customHeight="1">
      <c r="A19" s="63">
        <v>27</v>
      </c>
      <c r="B19" s="81">
        <v>222</v>
      </c>
      <c r="C19" s="82">
        <v>130</v>
      </c>
      <c r="D19" s="82">
        <v>20</v>
      </c>
      <c r="E19" s="82">
        <v>43</v>
      </c>
      <c r="F19" s="82">
        <v>1</v>
      </c>
      <c r="G19" s="82">
        <v>25</v>
      </c>
      <c r="H19" s="82">
        <v>0</v>
      </c>
      <c r="I19" s="83">
        <v>3</v>
      </c>
    </row>
    <row r="20" spans="1:9" ht="18" customHeight="1">
      <c r="A20" s="63">
        <v>28</v>
      </c>
      <c r="B20" s="81">
        <v>178</v>
      </c>
      <c r="C20" s="82">
        <v>107</v>
      </c>
      <c r="D20" s="82">
        <v>12</v>
      </c>
      <c r="E20" s="82">
        <v>39</v>
      </c>
      <c r="F20" s="82">
        <v>0</v>
      </c>
      <c r="G20" s="82">
        <v>14</v>
      </c>
      <c r="H20" s="82">
        <v>0</v>
      </c>
      <c r="I20" s="83">
        <v>6</v>
      </c>
    </row>
    <row r="21" spans="1:9" ht="18" customHeight="1">
      <c r="A21" s="63">
        <v>29</v>
      </c>
      <c r="B21" s="81">
        <v>202</v>
      </c>
      <c r="C21" s="130">
        <v>132</v>
      </c>
      <c r="D21" s="130">
        <v>8</v>
      </c>
      <c r="E21" s="130">
        <v>35</v>
      </c>
      <c r="F21" s="130">
        <v>0</v>
      </c>
      <c r="G21" s="130">
        <v>21</v>
      </c>
      <c r="H21" s="130">
        <v>0</v>
      </c>
      <c r="I21" s="83">
        <v>6</v>
      </c>
    </row>
    <row r="22" spans="1:9" ht="18" customHeight="1">
      <c r="A22" s="63">
        <v>30</v>
      </c>
      <c r="B22" s="218">
        <v>190</v>
      </c>
      <c r="C22" s="219">
        <v>127</v>
      </c>
      <c r="D22" s="219">
        <v>11</v>
      </c>
      <c r="E22" s="219">
        <v>25</v>
      </c>
      <c r="F22" s="219">
        <v>0</v>
      </c>
      <c r="G22" s="219">
        <v>26</v>
      </c>
      <c r="H22" s="219">
        <v>1</v>
      </c>
      <c r="I22" s="220">
        <v>0</v>
      </c>
    </row>
    <row r="23" spans="1:9" ht="18" customHeight="1">
      <c r="A23" s="63" t="s">
        <v>54</v>
      </c>
      <c r="B23" s="218">
        <v>236</v>
      </c>
      <c r="C23" s="219">
        <v>171</v>
      </c>
      <c r="D23" s="219">
        <v>15</v>
      </c>
      <c r="E23" s="219">
        <v>28</v>
      </c>
      <c r="F23" s="219">
        <v>0</v>
      </c>
      <c r="G23" s="219">
        <v>18</v>
      </c>
      <c r="H23" s="219">
        <v>0</v>
      </c>
      <c r="I23" s="220">
        <v>4</v>
      </c>
    </row>
    <row r="24" spans="1:9" ht="18" customHeight="1">
      <c r="A24" s="63">
        <v>2</v>
      </c>
      <c r="B24" s="218">
        <v>184</v>
      </c>
      <c r="C24" s="219">
        <v>136</v>
      </c>
      <c r="D24" s="219">
        <v>16</v>
      </c>
      <c r="E24" s="219">
        <v>18</v>
      </c>
      <c r="F24" s="219">
        <v>0</v>
      </c>
      <c r="G24" s="219">
        <v>14</v>
      </c>
      <c r="H24" s="219">
        <v>0</v>
      </c>
      <c r="I24" s="220">
        <v>0</v>
      </c>
    </row>
    <row r="25" spans="1:9" ht="18" customHeight="1">
      <c r="A25" s="63">
        <v>3</v>
      </c>
      <c r="B25" s="218">
        <v>187</v>
      </c>
      <c r="C25" s="219">
        <v>125</v>
      </c>
      <c r="D25" s="219">
        <v>12</v>
      </c>
      <c r="E25" s="219">
        <v>19</v>
      </c>
      <c r="F25" s="219">
        <v>0</v>
      </c>
      <c r="G25" s="219">
        <v>29</v>
      </c>
      <c r="H25" s="219">
        <v>0</v>
      </c>
      <c r="I25" s="220">
        <v>2</v>
      </c>
    </row>
    <row r="26" spans="1:9" ht="18" customHeight="1">
      <c r="A26" s="68">
        <v>4</v>
      </c>
      <c r="B26" s="221">
        <v>211</v>
      </c>
      <c r="C26" s="222">
        <v>151</v>
      </c>
      <c r="D26" s="222">
        <v>3</v>
      </c>
      <c r="E26" s="222">
        <v>26</v>
      </c>
      <c r="F26" s="222">
        <v>0</v>
      </c>
      <c r="G26" s="222">
        <v>25</v>
      </c>
      <c r="H26" s="222">
        <v>0</v>
      </c>
      <c r="I26" s="223">
        <v>6</v>
      </c>
    </row>
    <row r="27" spans="1:9" ht="15.75" customHeight="1">
      <c r="H27" s="49"/>
      <c r="I27" s="52" t="s">
        <v>38</v>
      </c>
    </row>
  </sheetData>
  <mergeCells count="8">
    <mergeCell ref="H4:H5"/>
    <mergeCell ref="I4:I5"/>
    <mergeCell ref="B4:B5"/>
    <mergeCell ref="C4:C5"/>
    <mergeCell ref="D4:D5"/>
    <mergeCell ref="E4:E5"/>
    <mergeCell ref="F4:F5"/>
    <mergeCell ref="G4:G5"/>
  </mergeCells>
  <phoneticPr fontId="4"/>
  <printOptions horizontalCentered="1" verticalCentered="1"/>
  <pageMargins left="0.59055118110236227" right="0.59055118110236227" top="0.59055118110236227" bottom="0.78740157480314965" header="0" footer="0"/>
  <pageSetup paperSize="9" orientation="portrait" verticalDpi="4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1"/>
  <sheetViews>
    <sheetView showGridLines="0" view="pageBreakPreview" topLeftCell="A7" zoomScaleNormal="100" zoomScaleSheetLayoutView="100" workbookViewId="0">
      <selection activeCell="E15" sqref="E15"/>
    </sheetView>
  </sheetViews>
  <sheetFormatPr defaultRowHeight="13.5"/>
  <cols>
    <col min="2" max="8" width="13.375" customWidth="1"/>
  </cols>
  <sheetData>
    <row r="2" spans="2:9" ht="17.25">
      <c r="B2" s="47" t="s">
        <v>174</v>
      </c>
      <c r="C2" s="48"/>
      <c r="D2" s="48"/>
      <c r="E2" s="48"/>
      <c r="F2" s="48"/>
      <c r="G2" s="48"/>
      <c r="H2" s="48"/>
    </row>
    <row r="3" spans="2:9" ht="14.25">
      <c r="B3" s="215"/>
      <c r="C3" s="215"/>
      <c r="D3" s="215"/>
      <c r="E3" s="215"/>
      <c r="F3" s="215"/>
      <c r="G3" s="215"/>
      <c r="H3" s="215"/>
      <c r="I3" s="216"/>
    </row>
    <row r="4" spans="2:9">
      <c r="B4" s="189"/>
      <c r="C4" s="189"/>
      <c r="D4" s="189"/>
      <c r="E4" s="189"/>
      <c r="F4" s="189"/>
      <c r="G4" s="191"/>
      <c r="H4" s="204" t="s">
        <v>175</v>
      </c>
      <c r="I4" s="216"/>
    </row>
    <row r="5" spans="2:9">
      <c r="B5" s="287" t="s">
        <v>146</v>
      </c>
      <c r="C5" s="287" t="s">
        <v>147</v>
      </c>
      <c r="D5" s="224" t="s">
        <v>148</v>
      </c>
      <c r="E5" s="225"/>
      <c r="F5" s="289" t="s">
        <v>149</v>
      </c>
      <c r="G5" s="289" t="s">
        <v>150</v>
      </c>
      <c r="H5" s="287" t="s">
        <v>151</v>
      </c>
      <c r="I5" s="216"/>
    </row>
    <row r="6" spans="2:9">
      <c r="B6" s="288"/>
      <c r="C6" s="288"/>
      <c r="D6" s="226" t="s">
        <v>152</v>
      </c>
      <c r="E6" s="227" t="s">
        <v>153</v>
      </c>
      <c r="F6" s="288"/>
      <c r="G6" s="288"/>
      <c r="H6" s="288"/>
      <c r="I6" s="216"/>
    </row>
    <row r="7" spans="2:9" ht="31.5">
      <c r="B7" s="228" t="s">
        <v>176</v>
      </c>
      <c r="C7" s="229" t="s">
        <v>154</v>
      </c>
      <c r="D7" s="230" t="s">
        <v>177</v>
      </c>
      <c r="E7" s="231" t="s">
        <v>156</v>
      </c>
      <c r="F7" s="232" t="s">
        <v>178</v>
      </c>
      <c r="G7" s="231" t="s">
        <v>157</v>
      </c>
      <c r="H7" s="233" t="s">
        <v>158</v>
      </c>
      <c r="I7" s="216"/>
    </row>
    <row r="8" spans="2:9" ht="31.5">
      <c r="B8" s="228" t="s">
        <v>159</v>
      </c>
      <c r="C8" s="229" t="s">
        <v>160</v>
      </c>
      <c r="D8" s="234" t="s">
        <v>177</v>
      </c>
      <c r="E8" s="235" t="s">
        <v>156</v>
      </c>
      <c r="F8" s="232" t="s">
        <v>179</v>
      </c>
      <c r="G8" s="235" t="s">
        <v>162</v>
      </c>
      <c r="H8" s="236" t="s">
        <v>163</v>
      </c>
      <c r="I8" s="216"/>
    </row>
    <row r="9" spans="2:9" ht="31.5">
      <c r="B9" s="228" t="s">
        <v>180</v>
      </c>
      <c r="C9" s="229" t="s">
        <v>164</v>
      </c>
      <c r="D9" s="230" t="s">
        <v>155</v>
      </c>
      <c r="E9" s="231" t="s">
        <v>165</v>
      </c>
      <c r="F9" s="232" t="s">
        <v>181</v>
      </c>
      <c r="G9" s="231" t="s">
        <v>167</v>
      </c>
      <c r="H9" s="233" t="s">
        <v>158</v>
      </c>
      <c r="I9" s="216"/>
    </row>
    <row r="10" spans="2:9" ht="31.5">
      <c r="B10" s="228" t="s">
        <v>168</v>
      </c>
      <c r="C10" s="229" t="s">
        <v>182</v>
      </c>
      <c r="D10" s="234" t="s">
        <v>177</v>
      </c>
      <c r="E10" s="235" t="s">
        <v>165</v>
      </c>
      <c r="F10" s="237" t="s">
        <v>166</v>
      </c>
      <c r="G10" s="235" t="s">
        <v>169</v>
      </c>
      <c r="H10" s="236" t="s">
        <v>158</v>
      </c>
      <c r="I10" s="216"/>
    </row>
    <row r="11" spans="2:9" ht="31.5">
      <c r="B11" s="228" t="s">
        <v>170</v>
      </c>
      <c r="C11" s="229" t="s">
        <v>183</v>
      </c>
      <c r="D11" s="230" t="s">
        <v>155</v>
      </c>
      <c r="E11" s="231" t="s">
        <v>165</v>
      </c>
      <c r="F11" s="237" t="s">
        <v>171</v>
      </c>
      <c r="G11" s="231" t="s">
        <v>172</v>
      </c>
      <c r="H11" s="233" t="s">
        <v>158</v>
      </c>
      <c r="I11" s="216"/>
    </row>
    <row r="12" spans="2:9">
      <c r="B12" s="217" t="s">
        <v>173</v>
      </c>
      <c r="C12" s="189"/>
      <c r="D12" s="189"/>
      <c r="E12" s="189"/>
      <c r="F12" s="189"/>
      <c r="G12" s="191"/>
      <c r="H12" s="204" t="s">
        <v>254</v>
      </c>
      <c r="I12" s="216"/>
    </row>
    <row r="14" spans="2:9">
      <c r="B14" s="285"/>
      <c r="C14" s="285"/>
      <c r="D14" s="112"/>
      <c r="E14" s="112"/>
      <c r="F14" s="286"/>
      <c r="G14" s="286"/>
      <c r="H14" s="285"/>
    </row>
    <row r="15" spans="2:9">
      <c r="B15" s="285"/>
      <c r="C15" s="285"/>
      <c r="D15" s="45"/>
      <c r="E15" s="264"/>
      <c r="F15" s="285"/>
      <c r="G15" s="285"/>
      <c r="H15" s="285"/>
    </row>
    <row r="16" spans="2:9">
      <c r="B16" s="113"/>
      <c r="C16" s="114"/>
      <c r="D16" s="114"/>
      <c r="E16" s="115"/>
      <c r="F16" s="116"/>
      <c r="G16" s="115"/>
      <c r="H16" s="115"/>
    </row>
    <row r="17" spans="2:8">
      <c r="B17" s="113"/>
      <c r="C17" s="114"/>
      <c r="D17" s="114"/>
      <c r="E17" s="115"/>
      <c r="F17" s="117"/>
      <c r="G17" s="115"/>
      <c r="H17" s="115"/>
    </row>
    <row r="18" spans="2:8">
      <c r="B18" s="113"/>
      <c r="C18" s="114"/>
      <c r="D18" s="114"/>
      <c r="E18" s="115"/>
      <c r="F18" s="117"/>
      <c r="G18" s="115"/>
      <c r="H18" s="115"/>
    </row>
    <row r="19" spans="2:8">
      <c r="B19" s="113"/>
      <c r="C19" s="114"/>
      <c r="D19" s="114"/>
      <c r="E19" s="115"/>
      <c r="F19" s="117"/>
      <c r="G19" s="115"/>
      <c r="H19" s="115"/>
    </row>
    <row r="20" spans="2:8">
      <c r="B20" s="113"/>
      <c r="C20" s="114"/>
      <c r="D20" s="114"/>
      <c r="E20" s="115"/>
      <c r="F20" s="118"/>
      <c r="G20" s="115"/>
      <c r="H20" s="115"/>
    </row>
    <row r="21" spans="2:8">
      <c r="B21" s="111"/>
      <c r="C21" s="46"/>
      <c r="D21" s="46"/>
      <c r="E21" s="46"/>
      <c r="F21" s="46"/>
      <c r="G21" s="49"/>
      <c r="H21" s="52"/>
    </row>
  </sheetData>
  <mergeCells count="10">
    <mergeCell ref="B5:B6"/>
    <mergeCell ref="C5:C6"/>
    <mergeCell ref="F5:F6"/>
    <mergeCell ref="G5:G6"/>
    <mergeCell ref="H5:H6"/>
    <mergeCell ref="B14:B15"/>
    <mergeCell ref="C14:C15"/>
    <mergeCell ref="F14:F15"/>
    <mergeCell ref="G14:G15"/>
    <mergeCell ref="H14:H15"/>
  </mergeCells>
  <phoneticPr fontId="4"/>
  <pageMargins left="0.7" right="0.7" top="0.75" bottom="0.75" header="0.3" footer="0.3"/>
  <pageSetup paperSize="9" scale="93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10</vt:i4>
      </vt:variant>
    </vt:vector>
  </HeadingPairs>
  <TitlesOfParts>
    <vt:vector size="21" baseType="lpstr">
      <vt:lpstr>目次</vt:lpstr>
      <vt:lpstr>1</vt:lpstr>
      <vt:lpstr>2</vt:lpstr>
      <vt:lpstr>3</vt:lpstr>
      <vt:lpstr>4</vt:lpstr>
      <vt:lpstr>5</vt:lpstr>
      <vt:lpstr>6</vt:lpstr>
      <vt:lpstr>7</vt:lpstr>
      <vt:lpstr> 8</vt:lpstr>
      <vt:lpstr>9</vt:lpstr>
      <vt:lpstr>10</vt:lpstr>
      <vt:lpstr>' 8'!Print_Area</vt:lpstr>
      <vt:lpstr>'1'!Print_Area</vt:lpstr>
      <vt:lpstr>'10'!Print_Area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'9'!Print_Area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2024-04-11T09:31:06Z</cp:lastPrinted>
  <dcterms:created xsi:type="dcterms:W3CDTF">2024-01-31T03:59:29Z</dcterms:created>
  <dcterms:modified xsi:type="dcterms:W3CDTF">2024-04-11T09:31:11Z</dcterms:modified>
</cp:coreProperties>
</file>